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111421\Desktop\Grafy inkasa 2026\"/>
    </mc:Choice>
  </mc:AlternateContent>
  <xr:revisionPtr revIDLastSave="0" documentId="13_ncr:1_{A7A9E602-662C-4353-9B66-F699888CDC15}" xr6:coauthVersionLast="47" xr6:coauthVersionMax="47" xr10:uidLastSave="{00000000-0000-0000-0000-000000000000}"/>
  <bookViews>
    <workbookView xWindow="-120" yWindow="-120" windowWidth="29040" windowHeight="15720" tabRatio="718" xr2:uid="{00000000-000D-0000-FFFF-FFFF00000000}"/>
  </bookViews>
  <sheets>
    <sheet name="CELKEM sdílené daně" sheetId="7" r:id="rId1"/>
    <sheet name="DPH" sheetId="1" r:id="rId2"/>
    <sheet name="DPPO" sheetId="2" r:id="rId3"/>
    <sheet name="DPFO záv. činnost" sheetId="3" r:id="rId4"/>
    <sheet name="DPFO zvl. sazba" sheetId="4" r:id="rId5"/>
    <sheet name="DPFO podáv. přiznání" sheetId="5" r:id="rId6"/>
    <sheet name="Daň z ostatních hazardních her" sheetId="11" r:id="rId7"/>
    <sheet name="Daň z ostatních technických her" sheetId="12" r:id="rId8"/>
    <sheet name="T A B U L K Y" sheetId="6" r:id="rId9"/>
  </sheets>
  <definedNames>
    <definedName name="_xlnm.Print_Titles" localSheetId="8">'T A B U L K Y'!$A:$A</definedName>
    <definedName name="_xlnm.Print_Area" localSheetId="8">'T A B U L K Y'!$A$2:$Y$50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4" i="6" l="1"/>
  <c r="W54" i="6"/>
  <c r="V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</calcChain>
</file>

<file path=xl/sharedStrings.xml><?xml version="1.0" encoding="utf-8"?>
<sst xmlns="http://schemas.openxmlformats.org/spreadsheetml/2006/main" count="171" uniqueCount="127">
  <si>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</si>
  <si>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</si>
  <si>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</si>
  <si>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</si>
  <si>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</si>
  <si>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</si>
  <si>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</si>
  <si>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</si>
  <si>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</si>
  <si>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</si>
  <si>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</si>
  <si>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</si>
  <si>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Název druhu příjmu</t>
  </si>
  <si>
    <t>DPH</t>
  </si>
  <si>
    <t>DPPO</t>
  </si>
  <si>
    <t>DPFO závislá činnost</t>
  </si>
  <si>
    <t>DPFO zvláštní sazba</t>
  </si>
  <si>
    <t>DPFO podávajících přiznání</t>
  </si>
  <si>
    <t xml:space="preserve">Daň z hazardních her </t>
  </si>
  <si>
    <t>Daň z technických her</t>
  </si>
  <si>
    <t>inkaso k 14. 1. 2022</t>
  </si>
  <si>
    <t>31. 1. 2022
14. 1. 2022</t>
  </si>
  <si>
    <t>15. 2. 2022
31. 1. 2022</t>
  </si>
  <si>
    <t>28. 2. 2022
15. 2. 2022</t>
  </si>
  <si>
    <t>15. 3. 2022
28. 2. 2022</t>
  </si>
  <si>
    <t>31. 3. 2022
15. 3. 2022</t>
  </si>
  <si>
    <t>14. 4. 2022
31. 3. 2022</t>
  </si>
  <si>
    <t>29. 4. 2022
14. 4. 2022</t>
  </si>
  <si>
    <t>CELKEM sdílené daně 2022</t>
  </si>
  <si>
    <t>13. 5. 2022
29. 4. 2022</t>
  </si>
  <si>
    <t>31. 5. 2022
13. 5. 2022</t>
  </si>
  <si>
    <t>15. 6. 2022
31. 5. 2022</t>
  </si>
  <si>
    <t>30. 6. 2022
15. 6. 2022</t>
  </si>
  <si>
    <t>15. 7. 2022
30. 6. 2022</t>
  </si>
  <si>
    <t>29. 7. 2022
15. 7. 2022</t>
  </si>
  <si>
    <t>15. 8. 2022
29. 7. 2022</t>
  </si>
  <si>
    <t>31. 8. 2022
15. 8. 2022</t>
  </si>
  <si>
    <t>15. 9. 2022
31. 8. 2022</t>
  </si>
  <si>
    <t>30. 9. 2022
15. 9. 2022</t>
  </si>
  <si>
    <t>14. 10. 2022
30. 9. 2022</t>
  </si>
  <si>
    <t>31. 10. 2022
14. 10. 2022</t>
  </si>
  <si>
    <t>15. 11. 2022
31. 10. 2022</t>
  </si>
  <si>
    <t>30. 11. 2022
15. 11. 2022</t>
  </si>
  <si>
    <t>15. 12. 2022
30. 11. 2022</t>
  </si>
  <si>
    <t>31. 12. 2022
15. 12. 2022</t>
  </si>
  <si>
    <t>inkaso k 13. 1. 2023</t>
  </si>
  <si>
    <t>CELKEM sdílené daně 2023</t>
  </si>
  <si>
    <t>31. 1. 2023
14. 1. 2023</t>
  </si>
  <si>
    <t>15. 2. 2023
31. 1. 2023</t>
  </si>
  <si>
    <t>28. 2. 2023
15. 2. 2023</t>
  </si>
  <si>
    <t>15. 3. 2023
28. 2. 2023</t>
  </si>
  <si>
    <t>31. 3. 2023
15. 3. 2023</t>
  </si>
  <si>
    <t>14. 4. 2023
31. 3. 2023</t>
  </si>
  <si>
    <t>28. 4. 2023
14. 4. 2023</t>
  </si>
  <si>
    <t>15. 5. 2023
28. 4. 2023</t>
  </si>
  <si>
    <t>31. 5. 2023
15. 5. 2023</t>
  </si>
  <si>
    <t>15. 6. 2023
31. 5. 2023</t>
  </si>
  <si>
    <t>30. 6. 2023
15. 6. 2023</t>
  </si>
  <si>
    <t>14. 7. 2023
30. 6. 2023</t>
  </si>
  <si>
    <t>31. 7. 2023
14. 7. 2023</t>
  </si>
  <si>
    <t>15. 8. 2023
31. 7. 2023</t>
  </si>
  <si>
    <t>31. 8. 2023
15. 8. 2023</t>
  </si>
  <si>
    <t>15. 9. 2023
31. 8. 2023</t>
  </si>
  <si>
    <t>29. 9. 2023
15. 9. 2023</t>
  </si>
  <si>
    <t>13. 10. 2023
29. 9. 2023</t>
  </si>
  <si>
    <t>31. 10. 2023
13. 10. 2023</t>
  </si>
  <si>
    <t>15. 11. 2023
31. 10. 2023</t>
  </si>
  <si>
    <t>30. 11. 2023
15. 11. 2023</t>
  </si>
  <si>
    <t>CELKEM sdílené daně 2024</t>
  </si>
  <si>
    <t>inkaso k 15. 1. 2024</t>
  </si>
  <si>
    <t>31. 1. 2024
15. 1. 2024</t>
  </si>
  <si>
    <t>15. 2. 2024 
31. 1. 2024</t>
  </si>
  <si>
    <t>29. 2. 2024
15. 2. 2024</t>
  </si>
  <si>
    <t>15. 3. 2024
29. 2. 2024</t>
  </si>
  <si>
    <t>28. 3. 2024
15. 3. 2024</t>
  </si>
  <si>
    <t>15. 4. 2024
28. 3. 2024</t>
  </si>
  <si>
    <t>15. 12. 2023
30. 11. 2023</t>
  </si>
  <si>
    <t>31. 12. 2023
15. 12. 2023</t>
  </si>
  <si>
    <t>30. 4. 2024
15. 4. 2024</t>
  </si>
  <si>
    <t>Daň z ostatních technických her</t>
  </si>
  <si>
    <t>Daň z ostatních hazardních her</t>
  </si>
  <si>
    <t>15. 5. 2024
30. 4. 2024</t>
  </si>
  <si>
    <t>31. 5. 2024
15. 5. 2024</t>
  </si>
  <si>
    <t>14. 6. 2024
31. 5. 2024</t>
  </si>
  <si>
    <t>28. 6. 2024
14. 6. 2024</t>
  </si>
  <si>
    <t>15. 7. 2024
28. 6. 2024</t>
  </si>
  <si>
    <t>31. 7. 2024
15. 7. 2024</t>
  </si>
  <si>
    <t>15. 8. 2024
31. 7. 2024</t>
  </si>
  <si>
    <t>30. 8. 2024
15. 8. 2024</t>
  </si>
  <si>
    <t>13. 9. 2024
30. 8. 2024</t>
  </si>
  <si>
    <t>30. 9. 2024
13. 9. 2024</t>
  </si>
  <si>
    <t>15. 10. 2024
30. 9. 2024</t>
  </si>
  <si>
    <t>31. 10. 2024
15. 10. 2024</t>
  </si>
  <si>
    <t>15. 11. 2024
31. 10. 2024</t>
  </si>
  <si>
    <t>29. 11. 2024
15. 11. 2024</t>
  </si>
  <si>
    <t>16. 12. 2024
29. 11. 2024</t>
  </si>
  <si>
    <t>31. 12. 2024
16. 12. 2024</t>
  </si>
  <si>
    <t>inkaso k 15. 1. 2025</t>
  </si>
  <si>
    <t>CELKEM sdílené daně 2025</t>
  </si>
  <si>
    <t>31. 1. 2025
15. 1. 2025</t>
  </si>
  <si>
    <t>14. 2. 2025
31. 1. 2025</t>
  </si>
  <si>
    <t>Vyřizuje:</t>
  </si>
  <si>
    <t>28. 2. 2025
14. 2. 2025</t>
  </si>
  <si>
    <t>14. 3. 2025
28. 2. 2025</t>
  </si>
  <si>
    <t>31. 3. 2025
14. 3. 2025</t>
  </si>
  <si>
    <t>15. 4. 2025
31. 3. 2025</t>
  </si>
  <si>
    <t>30. 4. 2025
15. 4. 2025</t>
  </si>
  <si>
    <t>15. 5. 2025
30. 4. 2025</t>
  </si>
  <si>
    <t>30. 5. 2025
15. 5. 2025</t>
  </si>
  <si>
    <t>13. 6. 2025
30. 5. 2025</t>
  </si>
  <si>
    <t>30. 6. 2025
13. 6. 2025</t>
  </si>
  <si>
    <t>15. 7. 2025
30. 6. 2025</t>
  </si>
  <si>
    <t>Michal Vodička, T: 953 110 908, e-mail: michal.vodicka@fs.gov.cz</t>
  </si>
  <si>
    <t>Irena Trejič Čeledová, T: 953 110 913, e-mail: irena.trejbic_celedova@fs.gov.cz</t>
  </si>
  <si>
    <t>31. 7. 2025
15. 7. 2025</t>
  </si>
  <si>
    <t>15. 8. 2025
31. 7. 2025</t>
  </si>
  <si>
    <t>29. 8. 2025
15. 8. 2025</t>
  </si>
  <si>
    <t>15. 9. 2025
29. 8. 2025</t>
  </si>
  <si>
    <t>30. 9. 2025
15. 9. 2025</t>
  </si>
  <si>
    <t>15. 10. 2025
30. 9. 2025</t>
  </si>
  <si>
    <t>31. 10. 2025
15. 10. 2025</t>
  </si>
  <si>
    <t>15. 11. 2025
31. 10. 2025</t>
  </si>
  <si>
    <t>30. 11. 2025
15. 11. 2025</t>
  </si>
  <si>
    <t>15. 12. 2025
30. 11. 2025</t>
  </si>
  <si>
    <t>31. 12. 2025
15. 12. 2025</t>
  </si>
  <si>
    <t>CELKEM sdílené daně 2026</t>
  </si>
  <si>
    <t>inkaso k 15.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</si>
</sst>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25" x14ac:knownFonts="1">
    <font>
      <sz val="10"/>
      <name val="Arial CE"/>
      <charset val="238"/>
    </font>
    <font>
      <sz val="10"/>
      <name val="Times New Roman CE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92D050"/>
        <bgColor indexed="13"/>
      </patternFill>
    </fill>
    <fill>
      <patternFill patternType="solid">
        <fgColor rgb="FFFF9933"/>
        <bgColor indexed="13"/>
      </patternFill>
    </fill>
    <fill>
      <patternFill patternType="solid">
        <fgColor rgb="FFFF9933"/>
        <bgColor indexed="51"/>
      </patternFill>
    </fill>
    <fill>
      <patternFill patternType="solid">
        <fgColor rgb="FFFF5050"/>
        <bgColor indexed="13"/>
      </patternFill>
    </fill>
    <fill>
      <patternFill patternType="solid">
        <fgColor rgb="FFFF5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33"/>
        <bgColor indexed="34"/>
      </patternFill>
    </fill>
    <fill>
      <patternFill patternType="solid">
        <fgColor rgb="FF92D050"/>
        <bgColor indexed="34"/>
      </patternFill>
    </fill>
    <fill>
      <patternFill patternType="solid">
        <fgColor theme="7" tint="0.39997558519241921"/>
        <bgColor indexed="1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3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indexed="64"/>
      </top>
      <bottom/>
      <diagonal/>
    </border>
    <border>
      <left style="medium">
        <color indexed="64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medium">
        <color indexed="64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/>
      <diagonal/>
    </border>
  </borders>
  <cellStyleXfs count="28">
    <xf numFmtId="0" fontId="0" fillId="0" borderId="0"/>
    <xf numFmtId="0" fontId="10" fillId="0" borderId="15" applyNumberFormat="0" applyFill="0" applyAlignment="0" applyProtection="0"/>
    <xf numFmtId="0" fontId="11" fillId="3" borderId="16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9" fillId="5" borderId="20" applyNumberFormat="0" applyFont="0" applyAlignment="0" applyProtection="0"/>
    <xf numFmtId="0" fontId="17" fillId="0" borderId="21" applyNumberFormat="0" applyFill="0" applyAlignment="0" applyProtection="0"/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7" borderId="22" applyNumberFormat="0" applyAlignment="0" applyProtection="0"/>
    <xf numFmtId="0" fontId="21" fillId="8" borderId="22" applyNumberFormat="0" applyAlignment="0" applyProtection="0"/>
    <xf numFmtId="0" fontId="22" fillId="8" borderId="23" applyNumberFormat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</cellStyleXfs>
  <cellXfs count="15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" fontId="4" fillId="0" borderId="0" xfId="0" applyNumberFormat="1" applyFont="1" applyBorder="1"/>
    <xf numFmtId="4" fontId="4" fillId="0" borderId="24" xfId="0" applyNumberFormat="1" applyFont="1" applyBorder="1"/>
    <xf numFmtId="4" fontId="4" fillId="0" borderId="0" xfId="13" applyNumberFormat="1" applyFont="1" applyFill="1" applyBorder="1"/>
    <xf numFmtId="4" fontId="4" fillId="0" borderId="24" xfId="13" applyNumberFormat="1" applyFont="1" applyFill="1" applyBorder="1"/>
    <xf numFmtId="164" fontId="4" fillId="0" borderId="0" xfId="0" applyNumberFormat="1" applyFont="1" applyBorder="1"/>
    <xf numFmtId="164" fontId="4" fillId="0" borderId="0" xfId="13" applyNumberFormat="1" applyFont="1" applyFill="1" applyBorder="1"/>
    <xf numFmtId="0" fontId="5" fillId="0" borderId="0" xfId="0" applyFont="1"/>
    <xf numFmtId="0" fontId="4" fillId="2" borderId="1" xfId="13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2" borderId="2" xfId="13" applyNumberFormat="1" applyFont="1" applyFill="1" applyBorder="1" applyAlignment="1">
      <alignment horizontal="center" vertical="center" wrapText="1"/>
    </xf>
    <xf numFmtId="4" fontId="4" fillId="2" borderId="1" xfId="13" applyNumberFormat="1" applyFont="1" applyFill="1" applyBorder="1" applyAlignment="1">
      <alignment horizontal="center" vertical="center" wrapText="1"/>
    </xf>
    <xf numFmtId="0" fontId="4" fillId="2" borderId="3" xfId="13" applyFont="1" applyFill="1" applyBorder="1" applyAlignment="1">
      <alignment horizontal="left"/>
    </xf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5" xfId="0" applyNumberFormat="1" applyFont="1" applyBorder="1"/>
    <xf numFmtId="4" fontId="4" fillId="0" borderId="5" xfId="13" applyNumberFormat="1" applyFont="1" applyFill="1" applyBorder="1"/>
    <xf numFmtId="4" fontId="4" fillId="0" borderId="25" xfId="13" applyNumberFormat="1" applyFont="1" applyFill="1" applyBorder="1"/>
    <xf numFmtId="4" fontId="4" fillId="0" borderId="6" xfId="13" applyNumberFormat="1" applyFont="1" applyFill="1" applyBorder="1"/>
    <xf numFmtId="4" fontId="4" fillId="0" borderId="5" xfId="0" applyNumberFormat="1" applyFont="1" applyBorder="1"/>
    <xf numFmtId="4" fontId="4" fillId="0" borderId="2" xfId="13" applyNumberFormat="1" applyFont="1" applyFill="1" applyBorder="1"/>
    <xf numFmtId="4" fontId="4" fillId="0" borderId="7" xfId="0" applyNumberFormat="1" applyFont="1" applyBorder="1"/>
    <xf numFmtId="4" fontId="4" fillId="0" borderId="3" xfId="0" applyNumberFormat="1" applyFont="1" applyBorder="1"/>
    <xf numFmtId="4" fontId="4" fillId="0" borderId="8" xfId="0" applyNumberFormat="1" applyFont="1" applyBorder="1"/>
    <xf numFmtId="4" fontId="4" fillId="0" borderId="8" xfId="13" applyNumberFormat="1" applyFont="1" applyFill="1" applyBorder="1"/>
    <xf numFmtId="4" fontId="4" fillId="0" borderId="3" xfId="13" applyNumberFormat="1" applyFont="1" applyFill="1" applyBorder="1"/>
    <xf numFmtId="0" fontId="4" fillId="2" borderId="9" xfId="13" applyFont="1" applyFill="1" applyBorder="1" applyAlignment="1">
      <alignment horizontal="left"/>
    </xf>
    <xf numFmtId="4" fontId="4" fillId="0" borderId="10" xfId="0" applyNumberFormat="1" applyFont="1" applyBorder="1"/>
    <xf numFmtId="4" fontId="4" fillId="0" borderId="9" xfId="0" applyNumberFormat="1" applyFont="1" applyBorder="1"/>
    <xf numFmtId="4" fontId="4" fillId="0" borderId="27" xfId="0" applyNumberFormat="1" applyFont="1" applyBorder="1"/>
    <xf numFmtId="4" fontId="4" fillId="0" borderId="11" xfId="0" applyNumberFormat="1" applyFont="1" applyBorder="1"/>
    <xf numFmtId="4" fontId="4" fillId="0" borderId="12" xfId="13" applyNumberFormat="1" applyFont="1" applyFill="1" applyBorder="1"/>
    <xf numFmtId="4" fontId="4" fillId="0" borderId="27" xfId="13" applyNumberFormat="1" applyFont="1" applyFill="1" applyBorder="1"/>
    <xf numFmtId="4" fontId="4" fillId="0" borderId="11" xfId="13" applyNumberFormat="1" applyFont="1" applyFill="1" applyBorder="1"/>
    <xf numFmtId="4" fontId="4" fillId="0" borderId="9" xfId="13" applyNumberFormat="1" applyFont="1" applyFill="1" applyBorder="1"/>
    <xf numFmtId="0" fontId="4" fillId="15" borderId="2" xfId="13" applyFont="1" applyFill="1" applyBorder="1" applyAlignment="1">
      <alignment horizontal="center" vertical="center"/>
    </xf>
    <xf numFmtId="4" fontId="4" fillId="15" borderId="2" xfId="0" applyNumberFormat="1" applyFont="1" applyFill="1" applyBorder="1" applyAlignment="1">
      <alignment horizontal="center" vertical="center"/>
    </xf>
    <xf numFmtId="14" fontId="4" fillId="15" borderId="2" xfId="0" applyNumberFormat="1" applyFont="1" applyFill="1" applyBorder="1" applyAlignment="1">
      <alignment horizontal="center" vertical="center" wrapText="1"/>
    </xf>
    <xf numFmtId="14" fontId="4" fillId="15" borderId="28" xfId="0" applyNumberFormat="1" applyFont="1" applyFill="1" applyBorder="1" applyAlignment="1">
      <alignment horizontal="center" vertical="center" wrapText="1"/>
    </xf>
    <xf numFmtId="14" fontId="4" fillId="15" borderId="6" xfId="0" applyNumberFormat="1" applyFont="1" applyFill="1" applyBorder="1" applyAlignment="1">
      <alignment horizontal="center" vertical="center" wrapText="1"/>
    </xf>
    <xf numFmtId="4" fontId="4" fillId="15" borderId="2" xfId="0" applyNumberFormat="1" applyFont="1" applyFill="1" applyBorder="1" applyAlignment="1">
      <alignment horizontal="center" vertical="center" wrapText="1"/>
    </xf>
    <xf numFmtId="0" fontId="4" fillId="15" borderId="4" xfId="13" applyFont="1" applyFill="1" applyBorder="1" applyAlignment="1">
      <alignment horizontal="left"/>
    </xf>
    <xf numFmtId="164" fontId="4" fillId="0" borderId="6" xfId="0" applyNumberFormat="1" applyFont="1" applyBorder="1"/>
    <xf numFmtId="0" fontId="4" fillId="15" borderId="7" xfId="13" applyFont="1" applyFill="1" applyBorder="1" applyAlignment="1">
      <alignment horizontal="left"/>
    </xf>
    <xf numFmtId="0" fontId="4" fillId="15" borderId="10" xfId="13" applyFont="1" applyFill="1" applyBorder="1" applyAlignment="1">
      <alignment horizontal="left"/>
    </xf>
    <xf numFmtId="0" fontId="4" fillId="16" borderId="2" xfId="13" applyFont="1" applyFill="1" applyBorder="1" applyAlignment="1">
      <alignment horizontal="center" vertical="center"/>
    </xf>
    <xf numFmtId="14" fontId="4" fillId="16" borderId="2" xfId="0" applyNumberFormat="1" applyFont="1" applyFill="1" applyBorder="1" applyAlignment="1">
      <alignment horizontal="center" vertical="center" wrapText="1"/>
    </xf>
    <xf numFmtId="14" fontId="4" fillId="16" borderId="28" xfId="0" applyNumberFormat="1" applyFont="1" applyFill="1" applyBorder="1" applyAlignment="1">
      <alignment horizontal="center" vertical="center" wrapText="1"/>
    </xf>
    <xf numFmtId="14" fontId="4" fillId="16" borderId="6" xfId="0" applyNumberFormat="1" applyFont="1" applyFill="1" applyBorder="1" applyAlignment="1">
      <alignment horizontal="center" vertical="center" wrapText="1"/>
    </xf>
    <xf numFmtId="4" fontId="4" fillId="16" borderId="2" xfId="0" applyNumberFormat="1" applyFont="1" applyFill="1" applyBorder="1" applyAlignment="1">
      <alignment horizontal="center" vertical="center" wrapText="1"/>
    </xf>
    <xf numFmtId="4" fontId="4" fillId="16" borderId="28" xfId="0" applyNumberFormat="1" applyFont="1" applyFill="1" applyBorder="1" applyAlignment="1">
      <alignment horizontal="center" vertical="center" wrapText="1"/>
    </xf>
    <xf numFmtId="4" fontId="4" fillId="16" borderId="6" xfId="0" applyNumberFormat="1" applyFont="1" applyFill="1" applyBorder="1" applyAlignment="1">
      <alignment horizontal="center" vertical="center" wrapText="1"/>
    </xf>
    <xf numFmtId="0" fontId="4" fillId="17" borderId="4" xfId="13" applyFont="1" applyFill="1" applyBorder="1" applyAlignment="1">
      <alignment horizontal="left"/>
    </xf>
    <xf numFmtId="0" fontId="4" fillId="17" borderId="7" xfId="13" applyFont="1" applyFill="1" applyBorder="1" applyAlignment="1">
      <alignment horizontal="left"/>
    </xf>
    <xf numFmtId="0" fontId="4" fillId="18" borderId="2" xfId="13" applyFont="1" applyFill="1" applyBorder="1" applyAlignment="1">
      <alignment horizontal="center" vertical="center"/>
    </xf>
    <xf numFmtId="14" fontId="4" fillId="18" borderId="2" xfId="0" applyNumberFormat="1" applyFont="1" applyFill="1" applyBorder="1" applyAlignment="1">
      <alignment horizontal="center" vertical="center" wrapText="1"/>
    </xf>
    <xf numFmtId="14" fontId="4" fillId="18" borderId="28" xfId="0" applyNumberFormat="1" applyFont="1" applyFill="1" applyBorder="1" applyAlignment="1">
      <alignment horizontal="center" vertical="center" wrapText="1"/>
    </xf>
    <xf numFmtId="14" fontId="4" fillId="18" borderId="6" xfId="0" applyNumberFormat="1" applyFont="1" applyFill="1" applyBorder="1" applyAlignment="1">
      <alignment horizontal="center" vertical="center" wrapText="1"/>
    </xf>
    <xf numFmtId="4" fontId="4" fillId="18" borderId="2" xfId="0" applyNumberFormat="1" applyFont="1" applyFill="1" applyBorder="1" applyAlignment="1">
      <alignment horizontal="center" vertical="center" wrapText="1"/>
    </xf>
    <xf numFmtId="0" fontId="4" fillId="18" borderId="2" xfId="13" applyFont="1" applyFill="1" applyBorder="1" applyAlignment="1">
      <alignment horizontal="left"/>
    </xf>
    <xf numFmtId="4" fontId="4" fillId="0" borderId="2" xfId="12" applyNumberFormat="1" applyFont="1" applyBorder="1"/>
    <xf numFmtId="0" fontId="4" fillId="18" borderId="3" xfId="13" applyFont="1" applyFill="1" applyBorder="1" applyAlignment="1">
      <alignment horizontal="left"/>
    </xf>
    <xf numFmtId="4" fontId="4" fillId="0" borderId="3" xfId="12" applyNumberFormat="1" applyFont="1" applyFill="1" applyBorder="1"/>
    <xf numFmtId="4" fontId="4" fillId="0" borderId="3" xfId="12" applyNumberFormat="1" applyFont="1" applyBorder="1"/>
    <xf numFmtId="0" fontId="4" fillId="19" borderId="3" xfId="13" applyFont="1" applyFill="1" applyBorder="1" applyAlignment="1">
      <alignment horizontal="left"/>
    </xf>
    <xf numFmtId="0" fontId="4" fillId="19" borderId="9" xfId="13" applyFont="1" applyFill="1" applyBorder="1" applyAlignment="1">
      <alignment horizontal="left"/>
    </xf>
    <xf numFmtId="0" fontId="5" fillId="0" borderId="0" xfId="0" applyFont="1" applyBorder="1"/>
    <xf numFmtId="164" fontId="3" fillId="0" borderId="0" xfId="0" applyNumberFormat="1" applyFont="1" applyBorder="1" applyAlignment="1">
      <alignment horizontal="center"/>
    </xf>
    <xf numFmtId="4" fontId="5" fillId="20" borderId="5" xfId="0" applyNumberFormat="1" applyFont="1" applyFill="1" applyBorder="1"/>
    <xf numFmtId="4" fontId="5" fillId="20" borderId="25" xfId="0" applyNumberFormat="1" applyFont="1" applyFill="1" applyBorder="1"/>
    <xf numFmtId="4" fontId="5" fillId="20" borderId="6" xfId="0" applyNumberFormat="1" applyFont="1" applyFill="1" applyBorder="1"/>
    <xf numFmtId="4" fontId="8" fillId="20" borderId="12" xfId="0" applyNumberFormat="1" applyFont="1" applyFill="1" applyBorder="1"/>
    <xf numFmtId="4" fontId="8" fillId="20" borderId="11" xfId="0" applyNumberFormat="1" applyFont="1" applyFill="1" applyBorder="1"/>
    <xf numFmtId="4" fontId="5" fillId="21" borderId="5" xfId="0" applyNumberFormat="1" applyFont="1" applyFill="1" applyBorder="1"/>
    <xf numFmtId="4" fontId="5" fillId="21" borderId="25" xfId="0" applyNumberFormat="1" applyFont="1" applyFill="1" applyBorder="1"/>
    <xf numFmtId="4" fontId="5" fillId="21" borderId="6" xfId="0" applyNumberFormat="1" applyFont="1" applyFill="1" applyBorder="1"/>
    <xf numFmtId="4" fontId="8" fillId="21" borderId="12" xfId="0" applyNumberFormat="1" applyFont="1" applyFill="1" applyBorder="1"/>
    <xf numFmtId="0" fontId="5" fillId="0" borderId="0" xfId="0" applyFont="1" applyFill="1"/>
    <xf numFmtId="4" fontId="5" fillId="22" borderId="5" xfId="0" applyNumberFormat="1" applyFont="1" applyFill="1" applyBorder="1"/>
    <xf numFmtId="4" fontId="5" fillId="22" borderId="25" xfId="0" applyNumberFormat="1" applyFont="1" applyFill="1" applyBorder="1"/>
    <xf numFmtId="4" fontId="5" fillId="22" borderId="6" xfId="0" applyNumberFormat="1" applyFont="1" applyFill="1" applyBorder="1"/>
    <xf numFmtId="4" fontId="8" fillId="22" borderId="12" xfId="0" applyNumberFormat="1" applyFont="1" applyFill="1" applyBorder="1"/>
    <xf numFmtId="4" fontId="5" fillId="19" borderId="5" xfId="0" applyNumberFormat="1" applyFont="1" applyFill="1" applyBorder="1"/>
    <xf numFmtId="4" fontId="5" fillId="19" borderId="25" xfId="0" applyNumberFormat="1" applyFont="1" applyFill="1" applyBorder="1"/>
    <xf numFmtId="4" fontId="5" fillId="19" borderId="6" xfId="0" applyNumberFormat="1" applyFont="1" applyFill="1" applyBorder="1"/>
    <xf numFmtId="4" fontId="8" fillId="19" borderId="12" xfId="0" applyNumberFormat="1" applyFont="1" applyFill="1" applyBorder="1"/>
    <xf numFmtId="4" fontId="8" fillId="19" borderId="27" xfId="0" applyNumberFormat="1" applyFont="1" applyFill="1" applyBorder="1"/>
    <xf numFmtId="4" fontId="8" fillId="19" borderId="11" xfId="0" applyNumberFormat="1" applyFont="1" applyFill="1" applyBorder="1"/>
    <xf numFmtId="0" fontId="5" fillId="0" borderId="13" xfId="0" applyFont="1" applyBorder="1"/>
    <xf numFmtId="0" fontId="6" fillId="0" borderId="0" xfId="13" applyFont="1" applyFill="1" applyBorder="1" applyAlignment="1">
      <alignment horizontal="center"/>
    </xf>
    <xf numFmtId="164" fontId="4" fillId="0" borderId="5" xfId="0" applyNumberFormat="1" applyFont="1" applyBorder="1"/>
    <xf numFmtId="4" fontId="4" fillId="0" borderId="12" xfId="0" applyNumberFormat="1" applyFont="1" applyFill="1" applyBorder="1"/>
    <xf numFmtId="4" fontId="4" fillId="0" borderId="9" xfId="0" applyNumberFormat="1" applyFont="1" applyFill="1" applyBorder="1"/>
    <xf numFmtId="4" fontId="4" fillId="0" borderId="10" xfId="0" applyNumberFormat="1" applyFont="1" applyFill="1" applyBorder="1"/>
    <xf numFmtId="4" fontId="4" fillId="0" borderId="2" xfId="13" applyNumberFormat="1" applyFont="1" applyFill="1" applyBorder="1" applyAlignment="1">
      <alignment horizontal="right"/>
    </xf>
    <xf numFmtId="4" fontId="4" fillId="0" borderId="3" xfId="13" applyNumberFormat="1" applyFont="1" applyFill="1" applyBorder="1" applyAlignment="1">
      <alignment horizontal="right"/>
    </xf>
    <xf numFmtId="4" fontId="4" fillId="19" borderId="1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/>
    <xf numFmtId="4" fontId="8" fillId="0" borderId="0" xfId="0" applyNumberFormat="1" applyFont="1"/>
    <xf numFmtId="0" fontId="6" fillId="0" borderId="12" xfId="13" applyFont="1" applyFill="1" applyBorder="1" applyAlignment="1">
      <alignment horizontal="center"/>
    </xf>
    <xf numFmtId="4" fontId="4" fillId="0" borderId="11" xfId="0" applyNumberFormat="1" applyFont="1" applyFill="1" applyBorder="1"/>
    <xf numFmtId="4" fontId="4" fillId="0" borderId="3" xfId="0" applyNumberFormat="1" applyFont="1" applyBorder="1" applyAlignment="1">
      <alignment horizontal="right"/>
    </xf>
    <xf numFmtId="4" fontId="4" fillId="0" borderId="26" xfId="0" applyNumberFormat="1" applyFont="1" applyBorder="1"/>
    <xf numFmtId="4" fontId="4" fillId="0" borderId="0" xfId="0" applyNumberFormat="1" applyFont="1" applyBorder="1" applyAlignment="1">
      <alignment horizontal="right"/>
    </xf>
    <xf numFmtId="0" fontId="4" fillId="0" borderId="0" xfId="13" applyFont="1" applyFill="1" applyBorder="1" applyAlignment="1">
      <alignment horizontal="left"/>
    </xf>
    <xf numFmtId="4" fontId="4" fillId="0" borderId="9" xfId="0" applyNumberFormat="1" applyFont="1" applyBorder="1" applyAlignment="1">
      <alignment horizontal="right"/>
    </xf>
    <xf numFmtId="4" fontId="8" fillId="0" borderId="9" xfId="0" applyNumberFormat="1" applyFont="1" applyBorder="1"/>
    <xf numFmtId="4" fontId="4" fillId="0" borderId="9" xfId="13" applyNumberFormat="1" applyFont="1" applyFill="1" applyBorder="1" applyAlignment="1">
      <alignment horizontal="right"/>
    </xf>
    <xf numFmtId="4" fontId="4" fillId="0" borderId="14" xfId="0" applyNumberFormat="1" applyFont="1" applyBorder="1"/>
    <xf numFmtId="2" fontId="4" fillId="0" borderId="0" xfId="0" applyNumberFormat="1" applyFont="1" applyBorder="1"/>
    <xf numFmtId="4" fontId="4" fillId="0" borderId="2" xfId="13" applyNumberFormat="1" applyFont="1" applyBorder="1"/>
    <xf numFmtId="4" fontId="4" fillId="0" borderId="3" xfId="13" applyNumberFormat="1" applyFont="1" applyBorder="1"/>
    <xf numFmtId="4" fontId="4" fillId="0" borderId="9" xfId="13" applyNumberFormat="1" applyFont="1" applyBorder="1"/>
    <xf numFmtId="0" fontId="4" fillId="25" borderId="2" xfId="13" applyFont="1" applyFill="1" applyBorder="1" applyAlignment="1">
      <alignment horizontal="center" vertical="center"/>
    </xf>
    <xf numFmtId="4" fontId="4" fillId="25" borderId="2" xfId="0" applyNumberFormat="1" applyFont="1" applyFill="1" applyBorder="1" applyAlignment="1">
      <alignment horizontal="center" vertical="center"/>
    </xf>
    <xf numFmtId="14" fontId="4" fillId="25" borderId="2" xfId="0" applyNumberFormat="1" applyFont="1" applyFill="1" applyBorder="1" applyAlignment="1">
      <alignment horizontal="center" vertical="center" wrapText="1"/>
    </xf>
    <xf numFmtId="0" fontId="4" fillId="25" borderId="4" xfId="13" applyFont="1" applyFill="1" applyBorder="1" applyAlignment="1">
      <alignment horizontal="left"/>
    </xf>
    <xf numFmtId="0" fontId="4" fillId="25" borderId="7" xfId="13" applyFont="1" applyFill="1" applyBorder="1" applyAlignment="1">
      <alignment horizontal="left"/>
    </xf>
    <xf numFmtId="0" fontId="4" fillId="25" borderId="10" xfId="13" applyFont="1" applyFill="1" applyBorder="1" applyAlignment="1">
      <alignment horizontal="left"/>
    </xf>
    <xf numFmtId="4" fontId="5" fillId="26" borderId="5" xfId="0" applyNumberFormat="1" applyFont="1" applyFill="1" applyBorder="1"/>
    <xf numFmtId="4" fontId="5" fillId="26" borderId="25" xfId="0" applyNumberFormat="1" applyFont="1" applyFill="1" applyBorder="1"/>
    <xf numFmtId="4" fontId="5" fillId="26" borderId="6" xfId="0" applyNumberFormat="1" applyFont="1" applyFill="1" applyBorder="1"/>
    <xf numFmtId="4" fontId="8" fillId="26" borderId="12" xfId="0" applyNumberFormat="1" applyFont="1" applyFill="1" applyBorder="1"/>
    <xf numFmtId="4" fontId="4" fillId="0" borderId="4" xfId="0" applyNumberFormat="1" applyFont="1" applyFill="1" applyBorder="1"/>
    <xf numFmtId="4" fontId="4" fillId="0" borderId="2" xfId="0" applyNumberFormat="1" applyFont="1" applyFill="1" applyBorder="1"/>
    <xf numFmtId="164" fontId="4" fillId="0" borderId="25" xfId="0" applyNumberFormat="1" applyFont="1" applyFill="1" applyBorder="1"/>
    <xf numFmtId="164" fontId="4" fillId="0" borderId="6" xfId="0" applyNumberFormat="1" applyFont="1" applyFill="1" applyBorder="1"/>
    <xf numFmtId="4" fontId="4" fillId="0" borderId="5" xfId="0" applyNumberFormat="1" applyFont="1" applyFill="1" applyBorder="1"/>
    <xf numFmtId="4" fontId="4" fillId="0" borderId="7" xfId="0" applyNumberFormat="1" applyFont="1" applyFill="1" applyBorder="1"/>
    <xf numFmtId="4" fontId="4" fillId="0" borderId="3" xfId="0" applyNumberFormat="1" applyFont="1" applyFill="1" applyBorder="1"/>
    <xf numFmtId="4" fontId="4" fillId="0" borderId="24" xfId="0" applyNumberFormat="1" applyFont="1" applyFill="1" applyBorder="1"/>
    <xf numFmtId="4" fontId="4" fillId="0" borderId="8" xfId="0" applyNumberFormat="1" applyFont="1" applyFill="1" applyBorder="1"/>
    <xf numFmtId="4" fontId="4" fillId="0" borderId="0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4" fillId="0" borderId="27" xfId="0" applyNumberFormat="1" applyFont="1" applyFill="1" applyBorder="1"/>
    <xf numFmtId="4" fontId="5" fillId="24" borderId="5" xfId="0" applyNumberFormat="1" applyFont="1" applyFill="1" applyBorder="1"/>
    <xf numFmtId="4" fontId="5" fillId="27" borderId="5" xfId="0" applyNumberFormat="1" applyFont="1" applyFill="1" applyBorder="1"/>
    <xf numFmtId="4" fontId="8" fillId="22" borderId="11" xfId="0" applyNumberFormat="1" applyFont="1" applyFill="1" applyBorder="1"/>
    <xf numFmtId="4" fontId="8" fillId="21" borderId="11" xfId="0" applyNumberFormat="1" applyFont="1" applyFill="1" applyBorder="1"/>
    <xf numFmtId="4" fontId="8" fillId="26" borderId="11" xfId="0" applyNumberFormat="1" applyFont="1" applyFill="1" applyBorder="1"/>
    <xf numFmtId="0" fontId="3" fillId="0" borderId="0" xfId="0" applyFont="1" applyAlignment="1">
      <alignment horizontal="left"/>
    </xf>
    <xf numFmtId="0" fontId="7" fillId="19" borderId="4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7" fillId="22" borderId="4" xfId="0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center" vertical="center"/>
    </xf>
    <xf numFmtId="0" fontId="7" fillId="26" borderId="4" xfId="0" applyFont="1" applyFill="1" applyBorder="1" applyAlignment="1">
      <alignment horizontal="center" vertical="center"/>
    </xf>
    <xf numFmtId="0" fontId="7" fillId="26" borderId="10" xfId="0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 vertical="center"/>
    </xf>
    <xf numFmtId="0" fontId="7" fillId="21" borderId="10" xfId="0" applyFont="1" applyFill="1" applyBorder="1" applyAlignment="1">
      <alignment horizontal="center" vertical="center"/>
    </xf>
    <xf numFmtId="0" fontId="7" fillId="2" borderId="2" xfId="13" applyFont="1" applyFill="1" applyBorder="1" applyAlignment="1">
      <alignment horizontal="center" vertical="center"/>
    </xf>
    <xf numFmtId="0" fontId="7" fillId="2" borderId="9" xfId="13" applyFont="1" applyFill="1" applyBorder="1" applyAlignment="1">
      <alignment horizontal="center" vertical="center"/>
    </xf>
    <xf numFmtId="0" fontId="4" fillId="23" borderId="2" xfId="13" applyFont="1" applyFill="1" applyBorder="1" applyAlignment="1">
      <alignment horizontal="center" vertical="center"/>
    </xf>
  </cellXfs>
  <cellStyles count="28">
    <cellStyle name="Celkem" xfId="1" builtinId="25" customBuiltin="1"/>
    <cellStyle name="Kontrolní buňka" xfId="2" builtinId="23" customBuiltin="1"/>
    <cellStyle name="Měna 2" xfId="3" xr:uid="{00000000-0005-0000-0000-000002000000}"/>
    <cellStyle name="Měna 3" xfId="4" xr:uid="{00000000-0005-0000-0000-000003000000}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" xfId="9" builtinId="15" customBuiltin="1"/>
    <cellStyle name="Neutrální" xfId="10" builtinId="28" customBuiltin="1"/>
    <cellStyle name="Normální" xfId="0" builtinId="0"/>
    <cellStyle name="Normální 2" xfId="11" xr:uid="{00000000-0005-0000-0000-00000B000000}"/>
    <cellStyle name="Normální 3" xfId="12" xr:uid="{00000000-0005-0000-0000-00000C000000}"/>
    <cellStyle name="normální_List1" xfId="13" xr:uid="{00000000-0005-0000-0000-00000D000000}"/>
    <cellStyle name="Poznámka 2" xfId="14" xr:uid="{00000000-0005-0000-0000-00000E000000}"/>
    <cellStyle name="Propojená buňka" xfId="15" builtinId="24" customBuiltin="1"/>
    <cellStyle name="Správně" xfId="16" builtinId="26" customBuiltin="1"/>
    <cellStyle name="Text upozornění" xfId="17" builtinId="11" customBuiltin="1"/>
    <cellStyle name="Vstup" xfId="18" builtinId="20" customBuiltin="1"/>
    <cellStyle name="Výpočet" xfId="19" builtinId="22" customBuiltin="1"/>
    <cellStyle name="Výstup" xfId="20" builtinId="21" customBuiltin="1"/>
    <cellStyle name="Vysvětlující text" xfId="21" builtinId="53" customBuiltin="1"/>
    <cellStyle name="Zvýraznění 1" xfId="22" builtinId="29" customBuiltin="1"/>
    <cellStyle name="Zvýraznění 2" xfId="23" builtinId="33" customBuiltin="1"/>
    <cellStyle name="Zvýraznění 3" xfId="24" builtinId="37" customBuiltin="1"/>
    <cellStyle name="Zvýraznění 4" xfId="25" builtinId="41" customBuiltin="1"/>
    <cellStyle name="Zvýraznění 5" xfId="26" builtinId="45" customBuiltin="1"/>
    <cellStyle name="Zvýraznění 6" xfId="27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u="sng" baseline="0">
                <a:effectLst/>
              </a:rPr>
              <a:t>Změny celostátního hrubého výnosu sdílených daní, </a:t>
            </a:r>
            <a:r>
              <a:rPr lang="cs-CZ" sz="11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daně z ostatních hazardních her, daně z ostatních technických her, </a:t>
            </a:r>
            <a:r>
              <a:rPr lang="cs-CZ" sz="1100" b="1" i="0" u="sng" baseline="0">
                <a:effectLst/>
              </a:rPr>
              <a:t>daně z hazardních her vyjma daně z technických her a daně z technických her </a:t>
            </a:r>
          </a:p>
          <a:p>
            <a:pPr algn="ctr">
              <a:defRPr sz="1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u="sng" baseline="0">
                <a:effectLst/>
              </a:rPr>
              <a:t>v letech 2022 až 2026 </a:t>
            </a:r>
            <a:r>
              <a:rPr lang="cs-CZ" sz="1200" b="0" i="0" baseline="0">
                <a:effectLst/>
              </a:rPr>
              <a:t>(pro převody obcím a krajům)</a:t>
            </a:r>
            <a:endParaRPr lang="cs-CZ" sz="1200">
              <a:effectLst/>
            </a:endParaRPr>
          </a:p>
        </c:rich>
      </c:tx>
      <c:layout>
        <c:manualLayout>
          <c:xMode val="edge"/>
          <c:yMode val="edge"/>
          <c:x val="0.10302088801399824"/>
          <c:y val="2.6995120248367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37729658792652E-2"/>
          <c:y val="0.16422225162499002"/>
          <c:w val="0.9472070209973753"/>
          <c:h val="0.69970014490605015"/>
        </c:manualLayout>
      </c:layout>
      <c:barChart>
        <c:barDir val="col"/>
        <c:grouping val="clustered"/>
        <c:varyColors val="0"/>
        <c:ser>
          <c:idx val="5"/>
          <c:order val="0"/>
          <c:tx>
            <c:v>Rok 2022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Y'!$B$52:$Y$52</c:f>
              <c:numCache>
                <c:formatCode>#,##0.00</c:formatCode>
                <c:ptCount val="24"/>
                <c:pt idx="0">
                  <c:v>13303036781.450001</c:v>
                </c:pt>
                <c:pt idx="1">
                  <c:v>61433032769.860001</c:v>
                </c:pt>
                <c:pt idx="2">
                  <c:v>9352431243.7999725</c:v>
                </c:pt>
                <c:pt idx="3">
                  <c:v>25897479080.730011</c:v>
                </c:pt>
                <c:pt idx="4">
                  <c:v>44920747335.060013</c:v>
                </c:pt>
                <c:pt idx="5">
                  <c:v>50684065046.089996</c:v>
                </c:pt>
                <c:pt idx="6">
                  <c:v>9217575937.6000061</c:v>
                </c:pt>
                <c:pt idx="7">
                  <c:v>55143746626.490021</c:v>
                </c:pt>
                <c:pt idx="8">
                  <c:v>12915179232.679993</c:v>
                </c:pt>
                <c:pt idx="9">
                  <c:v>41356043492.950012</c:v>
                </c:pt>
                <c:pt idx="10">
                  <c:v>50437846609.909973</c:v>
                </c:pt>
                <c:pt idx="11">
                  <c:v>96604950872.509949</c:v>
                </c:pt>
                <c:pt idx="12">
                  <c:v>32232453020.360046</c:v>
                </c:pt>
                <c:pt idx="13">
                  <c:v>55251308933.320068</c:v>
                </c:pt>
                <c:pt idx="14">
                  <c:v>12500852452.119995</c:v>
                </c:pt>
                <c:pt idx="15">
                  <c:v>38943670950.22998</c:v>
                </c:pt>
                <c:pt idx="16">
                  <c:v>55085027871.839966</c:v>
                </c:pt>
                <c:pt idx="17">
                  <c:v>53244564153.960083</c:v>
                </c:pt>
                <c:pt idx="18">
                  <c:v>13206433198.389893</c:v>
                </c:pt>
                <c:pt idx="19">
                  <c:v>68242857357.390015</c:v>
                </c:pt>
                <c:pt idx="20">
                  <c:v>16687760631.850098</c:v>
                </c:pt>
                <c:pt idx="21">
                  <c:v>45682896802.150024</c:v>
                </c:pt>
                <c:pt idx="22">
                  <c:v>61353922775.339844</c:v>
                </c:pt>
                <c:pt idx="23">
                  <c:v>59785659345.300049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E-4DAD-8CCA-257E9096AEBE}"/>
            </c:ext>
          </c:extLst>
        </c:ser>
        <c:ser>
          <c:idx val="1"/>
          <c:order val="1"/>
          <c:tx>
            <c:v>Rok 2023</c:v>
          </c:tx>
          <c:spPr>
            <a:solidFill>
              <a:srgbClr val="3399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Y'!$B$54:$Y$54</c:f>
              <c:numCache>
                <c:formatCode>#,##0.00</c:formatCode>
                <c:ptCount val="24"/>
                <c:pt idx="0">
                  <c:v>14857018334.709999</c:v>
                </c:pt>
                <c:pt idx="1">
                  <c:v>67188919587.350014</c:v>
                </c:pt>
                <c:pt idx="2">
                  <c:v>12666717128.839981</c:v>
                </c:pt>
                <c:pt idx="3">
                  <c:v>34969582403.740036</c:v>
                </c:pt>
                <c:pt idx="4">
                  <c:v>57400212232.419998</c:v>
                </c:pt>
                <c:pt idx="5">
                  <c:v>51030663423.359985</c:v>
                </c:pt>
                <c:pt idx="6">
                  <c:v>11231723322.160004</c:v>
                </c:pt>
                <c:pt idx="7">
                  <c:v>59938415376.920044</c:v>
                </c:pt>
                <c:pt idx="8">
                  <c:v>16216109106.599976</c:v>
                </c:pt>
                <c:pt idx="9">
                  <c:v>43353683129.210022</c:v>
                </c:pt>
                <c:pt idx="10">
                  <c:v>58679558342.110046</c:v>
                </c:pt>
                <c:pt idx="11">
                  <c:v>110009505430.44989</c:v>
                </c:pt>
                <c:pt idx="12">
                  <c:v>57594265818.959961</c:v>
                </c:pt>
                <c:pt idx="13">
                  <c:v>59398885259.02002</c:v>
                </c:pt>
                <c:pt idx="14">
                  <c:v>12466328864.049805</c:v>
                </c:pt>
                <c:pt idx="15">
                  <c:v>43707741577.980225</c:v>
                </c:pt>
                <c:pt idx="16">
                  <c:v>64131208031.839966</c:v>
                </c:pt>
                <c:pt idx="17">
                  <c:v>58412098170.419922</c:v>
                </c:pt>
                <c:pt idx="18">
                  <c:v>17100606462.690063</c:v>
                </c:pt>
                <c:pt idx="19">
                  <c:v>74421030440.540039</c:v>
                </c:pt>
                <c:pt idx="20">
                  <c:v>16340209380.699951</c:v>
                </c:pt>
                <c:pt idx="21">
                  <c:v>59448120775.450073</c:v>
                </c:pt>
                <c:pt idx="22">
                  <c:v>72909532596.700073</c:v>
                </c:pt>
                <c:pt idx="23">
                  <c:v>60566165798.380028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0E-4DAD-8CCA-257E9096AEBE}"/>
            </c:ext>
          </c:extLst>
        </c:ser>
        <c:ser>
          <c:idx val="0"/>
          <c:order val="2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'T A B U L K Y'!$B$56:$Y$56</c:f>
              <c:numCache>
                <c:formatCode>#,##0.00</c:formatCode>
                <c:ptCount val="24"/>
                <c:pt idx="0">
                  <c:v>15989017514.23</c:v>
                </c:pt>
                <c:pt idx="1">
                  <c:v>71164573407.580017</c:v>
                </c:pt>
                <c:pt idx="2">
                  <c:v>14497179846.099991</c:v>
                </c:pt>
                <c:pt idx="3">
                  <c:v>42234662488.889999</c:v>
                </c:pt>
                <c:pt idx="4">
                  <c:v>65640296538.310028</c:v>
                </c:pt>
                <c:pt idx="5">
                  <c:v>51584381246.049988</c:v>
                </c:pt>
                <c:pt idx="6">
                  <c:v>12805743637.539978</c:v>
                </c:pt>
                <c:pt idx="7">
                  <c:v>56701708774.610077</c:v>
                </c:pt>
                <c:pt idx="8">
                  <c:v>17793364349.539917</c:v>
                </c:pt>
                <c:pt idx="9">
                  <c:v>51464871046.419983</c:v>
                </c:pt>
                <c:pt idx="10">
                  <c:v>55847311081.599976</c:v>
                </c:pt>
                <c:pt idx="11">
                  <c:v>107043167697.60004</c:v>
                </c:pt>
                <c:pt idx="12">
                  <c:v>37725154835.390015</c:v>
                </c:pt>
                <c:pt idx="13">
                  <c:v>52379328670.919998</c:v>
                </c:pt>
                <c:pt idx="14">
                  <c:v>17003489079.390015</c:v>
                </c:pt>
                <c:pt idx="15">
                  <c:v>50105767905.080078</c:v>
                </c:pt>
                <c:pt idx="16">
                  <c:v>51718412753.349731</c:v>
                </c:pt>
                <c:pt idx="17">
                  <c:v>75892167126.450195</c:v>
                </c:pt>
                <c:pt idx="18">
                  <c:v>17246147740.869873</c:v>
                </c:pt>
                <c:pt idx="19">
                  <c:v>69469222965.619995</c:v>
                </c:pt>
                <c:pt idx="20">
                  <c:v>19482308492.249878</c:v>
                </c:pt>
                <c:pt idx="21">
                  <c:v>58642832417.190186</c:v>
                </c:pt>
                <c:pt idx="22">
                  <c:v>77702279369.070068</c:v>
                </c:pt>
                <c:pt idx="23">
                  <c:v>61285113836.209961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0E-4DAD-8CCA-257E9096AEBE}"/>
            </c:ext>
          </c:extLst>
        </c:ser>
        <c:ser>
          <c:idx val="3"/>
          <c:order val="3"/>
          <c:tx>
            <c:v>Rok 2025</c:v>
          </c:tx>
          <c:spPr>
            <a:solidFill>
              <a:srgbClr val="99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Y'!$B$58:$Y$58</c:f>
              <c:numCache>
                <c:formatCode>#,##0.00</c:formatCode>
                <c:ptCount val="24"/>
                <c:pt idx="0">
                  <c:v>17853374338.110001</c:v>
                </c:pt>
                <c:pt idx="1">
                  <c:v>73991097741.509995</c:v>
                </c:pt>
                <c:pt idx="2">
                  <c:v>14218547760.350006</c:v>
                </c:pt>
                <c:pt idx="3">
                  <c:v>44897448874.589996</c:v>
                </c:pt>
                <c:pt idx="4">
                  <c:v>51971611547.23999</c:v>
                </c:pt>
                <c:pt idx="5">
                  <c:v>71137141295.959991</c:v>
                </c:pt>
                <c:pt idx="6">
                  <c:v>14654973970.400055</c:v>
                </c:pt>
                <c:pt idx="7">
                  <c:v>63454412192.25</c:v>
                </c:pt>
                <c:pt idx="8">
                  <c:v>20853523280.76001</c:v>
                </c:pt>
                <c:pt idx="9">
                  <c:v>52331164504.519958</c:v>
                </c:pt>
                <c:pt idx="10">
                  <c:v>55869157030.72998</c:v>
                </c:pt>
                <c:pt idx="11">
                  <c:v>123906988544.19</c:v>
                </c:pt>
                <c:pt idx="12">
                  <c:v>41962992311.319946</c:v>
                </c:pt>
                <c:pt idx="13">
                  <c:v>55170234126.97998</c:v>
                </c:pt>
                <c:pt idx="14">
                  <c:v>17461875911.880127</c:v>
                </c:pt>
                <c:pt idx="15">
                  <c:v>55057284849.780029</c:v>
                </c:pt>
                <c:pt idx="16">
                  <c:v>75618624556.40979</c:v>
                </c:pt>
                <c:pt idx="17">
                  <c:v>71836356959.200195</c:v>
                </c:pt>
                <c:pt idx="18">
                  <c:v>20168105999.759888</c:v>
                </c:pt>
                <c:pt idx="19">
                  <c:v>73982116920.35022</c:v>
                </c:pt>
                <c:pt idx="20">
                  <c:v>18443143627.499878</c:v>
                </c:pt>
                <c:pt idx="21">
                  <c:v>63446398642.250122</c:v>
                </c:pt>
                <c:pt idx="22">
                  <c:v>87252848122.670044</c:v>
                </c:pt>
                <c:pt idx="23">
                  <c:v>70162006400.5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E-4DAD-8CCA-257E9096AEBE}"/>
            </c:ext>
          </c:extLst>
        </c:ser>
        <c:ser>
          <c:idx val="4"/>
          <c:order val="4"/>
          <c:tx>
            <c:v>Rok 2026</c:v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0E-4DAD-8CCA-257E9096AEBE}"/>
              </c:ext>
            </c:extLst>
          </c:dPt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Y'!$B$60:$Y$60</c:f>
              <c:numCache>
                <c:formatCode>#,##0.00</c:formatCode>
                <c:ptCount val="24"/>
                <c:pt idx="0">
                  <c:v>21242066769.290001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0E-4DAD-8CCA-257E9096A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30"/>
        <c:axId val="561701168"/>
        <c:axId val="1"/>
      </c:barChart>
      <c:catAx>
        <c:axId val="5617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\ _K_č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1701168"/>
        <c:crosses val="autoZero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5.2896981627296585E-3"/>
                <c:y val="0.11477405832765204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>
          <a:gsLst>
            <a:gs pos="0">
              <a:schemeClr val="bg1"/>
            </a:gs>
            <a:gs pos="100000">
              <a:srgbClr val="FFFF00">
                <a:lumMod val="50000"/>
                <a:lumOff val="50000"/>
                <a:alpha val="89000"/>
              </a:srgbClr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83578696412948383"/>
          <c:y val="0.17127174123544139"/>
          <c:w val="6.8300853018372742E-2"/>
          <c:h val="0.166876495160786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DPH v letech </a:t>
            </a:r>
            <a:r>
              <a:rPr lang="cs-CZ" sz="1200" b="1" i="0" u="sng" baseline="0">
                <a:effectLst/>
              </a:rPr>
              <a:t>2022 až 2026 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2600252624671916"/>
          <c:y val="3.6011383905848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6173250195959E-2"/>
          <c:y val="0.12232579513419409"/>
          <c:w val="0.94743467680483751"/>
          <c:h val="0.74389034703995338"/>
        </c:manualLayout>
      </c:layout>
      <c:barChart>
        <c:barDir val="col"/>
        <c:grouping val="clustered"/>
        <c:varyColors val="0"/>
        <c:ser>
          <c:idx val="5"/>
          <c:order val="0"/>
          <c:tx>
            <c:v>Rok 2022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Y'!$B$4:$Y$4</c:f>
              <c:numCache>
                <c:formatCode>#,##0.00</c:formatCode>
                <c:ptCount val="24"/>
                <c:pt idx="0">
                  <c:v>2723729777.6399999</c:v>
                </c:pt>
                <c:pt idx="1">
                  <c:v>49473687486.57</c:v>
                </c:pt>
                <c:pt idx="2">
                  <c:v>1957494748.5499878</c:v>
                </c:pt>
                <c:pt idx="3">
                  <c:v>20155754975.729988</c:v>
                </c:pt>
                <c:pt idx="4">
                  <c:v>3575028943.2300262</c:v>
                </c:pt>
                <c:pt idx="5">
                  <c:v>34226158319.639999</c:v>
                </c:pt>
                <c:pt idx="6" formatCode="#\ ##0.00_ ;[Red]\-#\ ##0.00\ ">
                  <c:v>2411455735.1500092</c:v>
                </c:pt>
                <c:pt idx="7">
                  <c:v>53671761065.01001</c:v>
                </c:pt>
                <c:pt idx="8">
                  <c:v>2611056800.6300049</c:v>
                </c:pt>
                <c:pt idx="9">
                  <c:v>33899318517.980011</c:v>
                </c:pt>
                <c:pt idx="10">
                  <c:v>2921924867.1499939</c:v>
                </c:pt>
                <c:pt idx="11">
                  <c:v>44515697268.859955</c:v>
                </c:pt>
                <c:pt idx="12">
                  <c:v>3513727208.019989</c:v>
                </c:pt>
                <c:pt idx="13">
                  <c:v>50134891678.180054</c:v>
                </c:pt>
                <c:pt idx="14">
                  <c:v>3894651581.9899902</c:v>
                </c:pt>
                <c:pt idx="15">
                  <c:v>30987239469.200012</c:v>
                </c:pt>
                <c:pt idx="16">
                  <c:v>2483538774.3000488</c:v>
                </c:pt>
                <c:pt idx="17">
                  <c:v>40352373348.02002</c:v>
                </c:pt>
                <c:pt idx="18">
                  <c:v>3115609972.6099854</c:v>
                </c:pt>
                <c:pt idx="19">
                  <c:v>57754590278.099976</c:v>
                </c:pt>
                <c:pt idx="20">
                  <c:v>5205578608.8000488</c:v>
                </c:pt>
                <c:pt idx="21">
                  <c:v>38088287833.539978</c:v>
                </c:pt>
                <c:pt idx="22">
                  <c:v>4049300834.1799927</c:v>
                </c:pt>
                <c:pt idx="23">
                  <c:v>44473716314.719971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E-49E7-8647-ED287E2A3539}"/>
            </c:ext>
          </c:extLst>
        </c:ser>
        <c:ser>
          <c:idx val="1"/>
          <c:order val="1"/>
          <c:tx>
            <c:v>Rok 2023</c:v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Y'!$B$13:$Y$13</c:f>
              <c:numCache>
                <c:formatCode>#,##0.00</c:formatCode>
                <c:ptCount val="24"/>
                <c:pt idx="0">
                  <c:v>4105541587.27</c:v>
                </c:pt>
                <c:pt idx="1">
                  <c:v>51407464590.26001</c:v>
                </c:pt>
                <c:pt idx="2">
                  <c:v>2576073621.9699936</c:v>
                </c:pt>
                <c:pt idx="3">
                  <c:v>26422268573.580009</c:v>
                </c:pt>
                <c:pt idx="4">
                  <c:v>5551698513.3199921</c:v>
                </c:pt>
                <c:pt idx="5" formatCode="#\ ##0.00_ ;[Red]\-#\ ##0.00\ ">
                  <c:v>32908642909.080002</c:v>
                </c:pt>
                <c:pt idx="6">
                  <c:v>2704402115.5700073</c:v>
                </c:pt>
                <c:pt idx="7">
                  <c:v>55854457722.499969</c:v>
                </c:pt>
                <c:pt idx="8">
                  <c:v>3062703778.6700134</c:v>
                </c:pt>
                <c:pt idx="9">
                  <c:v>35163218435.490021</c:v>
                </c:pt>
                <c:pt idx="10">
                  <c:v>2434746237.4399719</c:v>
                </c:pt>
                <c:pt idx="11">
                  <c:v>45352345356.669983</c:v>
                </c:pt>
                <c:pt idx="12">
                  <c:v>2550674841.0299988</c:v>
                </c:pt>
                <c:pt idx="13">
                  <c:v>53785520171.669952</c:v>
                </c:pt>
                <c:pt idx="14">
                  <c:v>2899750593.8099976</c:v>
                </c:pt>
                <c:pt idx="15">
                  <c:v>31414744652.720032</c:v>
                </c:pt>
                <c:pt idx="16">
                  <c:v>2336498633.960022</c:v>
                </c:pt>
                <c:pt idx="17">
                  <c:v>43986555596.179993</c:v>
                </c:pt>
                <c:pt idx="18">
                  <c:v>3161781819.4899292</c:v>
                </c:pt>
                <c:pt idx="19">
                  <c:v>54565944001.780029</c:v>
                </c:pt>
                <c:pt idx="20">
                  <c:v>2525335607.5999756</c:v>
                </c:pt>
                <c:pt idx="21">
                  <c:v>50960235696.449951</c:v>
                </c:pt>
                <c:pt idx="22">
                  <c:v>5545740173.6600342</c:v>
                </c:pt>
                <c:pt idx="23">
                  <c:v>45890973358.669983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E-49E7-8647-ED287E2A3539}"/>
            </c:ext>
          </c:extLst>
        </c:ser>
        <c:ser>
          <c:idx val="0"/>
          <c:order val="2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'T A B U L K Y'!$B$22:$Y$22</c:f>
              <c:numCache>
                <c:formatCode>#,##0.00</c:formatCode>
                <c:ptCount val="24"/>
                <c:pt idx="0">
                  <c:v>3448394906.9499998</c:v>
                </c:pt>
                <c:pt idx="1">
                  <c:v>54873681672.810013</c:v>
                </c:pt>
                <c:pt idx="2">
                  <c:v>2599379784.8899918</c:v>
                </c:pt>
                <c:pt idx="3">
                  <c:v>31707713043.079994</c:v>
                </c:pt>
                <c:pt idx="4">
                  <c:v>3044762059.1200104</c:v>
                </c:pt>
                <c:pt idx="5" formatCode="#\ ##0.00_ ;[Red]\-#\ ##0.00\ ">
                  <c:v>35674161097.639999</c:v>
                </c:pt>
                <c:pt idx="6" formatCode="#\ ##0.00_ ;[Red]\-#\ ##0.00\ ">
                  <c:v>3143590199.469986</c:v>
                </c:pt>
                <c:pt idx="7">
                  <c:v>50118491543.670013</c:v>
                </c:pt>
                <c:pt idx="8">
                  <c:v>2664599331.1699829</c:v>
                </c:pt>
                <c:pt idx="9">
                  <c:v>42763830396.640015</c:v>
                </c:pt>
                <c:pt idx="10">
                  <c:v>2486308020.5899658</c:v>
                </c:pt>
                <c:pt idx="11">
                  <c:v>43355566188.079987</c:v>
                </c:pt>
                <c:pt idx="12">
                  <c:v>3879297666.9500122</c:v>
                </c:pt>
                <c:pt idx="13">
                  <c:v>52081280829.970001</c:v>
                </c:pt>
                <c:pt idx="14">
                  <c:v>3064033282.6699829</c:v>
                </c:pt>
                <c:pt idx="15">
                  <c:v>39918968783.630005</c:v>
                </c:pt>
                <c:pt idx="16">
                  <c:v>2500587434.4400024</c:v>
                </c:pt>
                <c:pt idx="17">
                  <c:v>41136300890.73999</c:v>
                </c:pt>
                <c:pt idx="18">
                  <c:v>3627893422.3699951</c:v>
                </c:pt>
                <c:pt idx="19">
                  <c:v>57102720505.309937</c:v>
                </c:pt>
                <c:pt idx="20">
                  <c:v>4782247411.7999878</c:v>
                </c:pt>
                <c:pt idx="21">
                  <c:v>48885063304.110046</c:v>
                </c:pt>
                <c:pt idx="22">
                  <c:v>5512184635.8999634</c:v>
                </c:pt>
                <c:pt idx="23">
                  <c:v>45746707175.089966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3E-49E7-8647-ED287E2A3539}"/>
            </c:ext>
          </c:extLst>
        </c:ser>
        <c:ser>
          <c:idx val="3"/>
          <c:order val="3"/>
          <c:tx>
            <c:v>Rok 2025</c:v>
          </c:tx>
          <c:spPr>
            <a:solidFill>
              <a:srgbClr val="9933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Y'!$B$33:$Y$33</c:f>
              <c:numCache>
                <c:formatCode>#,##0.00</c:formatCode>
                <c:ptCount val="24"/>
                <c:pt idx="0">
                  <c:v>3797286787.1999998</c:v>
                </c:pt>
                <c:pt idx="1">
                  <c:v>58758270860.629997</c:v>
                </c:pt>
                <c:pt idx="2">
                  <c:v>2645280535.0800095</c:v>
                </c:pt>
                <c:pt idx="3">
                  <c:v>33370153220.240005</c:v>
                </c:pt>
                <c:pt idx="4">
                  <c:v>2375850020.1300049</c:v>
                </c:pt>
                <c:pt idx="5" formatCode="#\ ##0.00_ ;[Red]\-#\ ##0.00\ ">
                  <c:v>37686524368.909988</c:v>
                </c:pt>
                <c:pt idx="6" formatCode="#\ ##0.00_ ;[Red]\-#\ ##0.00\ ">
                  <c:v>3251099837.2099915</c:v>
                </c:pt>
                <c:pt idx="7">
                  <c:v>54930289322.910004</c:v>
                </c:pt>
                <c:pt idx="8">
                  <c:v>2819252786.3399963</c:v>
                </c:pt>
                <c:pt idx="9">
                  <c:v>44738252320.199982</c:v>
                </c:pt>
                <c:pt idx="10">
                  <c:v>2420528866.5100098</c:v>
                </c:pt>
                <c:pt idx="11">
                  <c:v>45071712166.549988</c:v>
                </c:pt>
                <c:pt idx="12">
                  <c:v>5053767293.0499878</c:v>
                </c:pt>
                <c:pt idx="13">
                  <c:v>55210109928.169983</c:v>
                </c:pt>
                <c:pt idx="14">
                  <c:v>2886034515.1900024</c:v>
                </c:pt>
                <c:pt idx="15">
                  <c:v>44136073057.80011</c:v>
                </c:pt>
                <c:pt idx="16">
                  <c:v>3337125151.7598877</c:v>
                </c:pt>
                <c:pt idx="17">
                  <c:v>43034878583.200073</c:v>
                </c:pt>
                <c:pt idx="18">
                  <c:v>4837940009.1300659</c:v>
                </c:pt>
                <c:pt idx="19">
                  <c:v>60962296599.139954</c:v>
                </c:pt>
                <c:pt idx="20">
                  <c:v>4591694345.539978</c:v>
                </c:pt>
                <c:pt idx="21">
                  <c:v>51710521863.710083</c:v>
                </c:pt>
                <c:pt idx="22">
                  <c:v>5035494078.6799316</c:v>
                </c:pt>
                <c:pt idx="23">
                  <c:v>50440281923.409912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E-49E7-8647-ED287E2A3539}"/>
            </c:ext>
          </c:extLst>
        </c:ser>
        <c:ser>
          <c:idx val="4"/>
          <c:order val="4"/>
          <c:tx>
            <c:v>Rok 2026</c:v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Y'!$B$42:$Y$42</c:f>
              <c:numCache>
                <c:formatCode>#,##0.00</c:formatCode>
                <c:ptCount val="24"/>
                <c:pt idx="0">
                  <c:v>4742598926.1799994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E-49E7-8647-ED287E2A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30"/>
        <c:axId val="563834784"/>
        <c:axId val="1"/>
      </c:barChart>
      <c:catAx>
        <c:axId val="5638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\ _K_č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3834784"/>
        <c:crosses val="autoZero"/>
        <c:crossBetween val="between"/>
        <c:majorUnit val="2000000000"/>
        <c:dispUnits>
          <c:builtInUnit val="billions"/>
          <c:dispUnitsLbl>
            <c:layout>
              <c:manualLayout>
                <c:xMode val="edge"/>
                <c:yMode val="edge"/>
                <c:x val="6.9372181755116202E-3"/>
                <c:y val="7.7368258260646722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>
          <a:gsLst>
            <a:gs pos="0">
              <a:schemeClr val="bg1"/>
            </a:gs>
            <a:gs pos="100000">
              <a:srgbClr val="FFFF00">
                <a:lumMod val="50000"/>
                <a:lumOff val="50000"/>
                <a:alpha val="89000"/>
              </a:srgbClr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17956452318460192"/>
          <c:y val="0.15259178606046925"/>
          <c:w val="6.8300853018372687E-2"/>
          <c:h val="0.166876551898129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DPPO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(včetně DPPO vybírané srážkou dle zvláštní sazby) v letech </a:t>
            </a:r>
            <a:r>
              <a:rPr lang="cs-CZ" sz="1200" b="1" i="0" u="sng" baseline="0">
                <a:effectLst/>
              </a:rPr>
              <a:t>2022 až 2026 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18448665791776028"/>
          <c:y val="1.80269371893437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712039897198072E-2"/>
          <c:y val="0.12762162305469393"/>
          <c:w val="0.95625641487842117"/>
          <c:h val="0.73630442659314055"/>
        </c:manualLayout>
      </c:layout>
      <c:barChart>
        <c:barDir val="col"/>
        <c:grouping val="clustered"/>
        <c:varyColors val="0"/>
        <c:ser>
          <c:idx val="5"/>
          <c:order val="0"/>
          <c:tx>
            <c:v>Rok 2022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Y'!$B$5:$Y$5</c:f>
              <c:numCache>
                <c:formatCode>#,##0.00</c:formatCode>
                <c:ptCount val="24"/>
                <c:pt idx="0">
                  <c:v>649636415.92999995</c:v>
                </c:pt>
                <c:pt idx="1">
                  <c:v>902131280.15999997</c:v>
                </c:pt>
                <c:pt idx="2">
                  <c:v>795372827.18000007</c:v>
                </c:pt>
                <c:pt idx="3">
                  <c:v>921177844.88999987</c:v>
                </c:pt>
                <c:pt idx="4">
                  <c:v>33137094895.799999</c:v>
                </c:pt>
                <c:pt idx="5">
                  <c:v>7453660354.3099976</c:v>
                </c:pt>
                <c:pt idx="6">
                  <c:v>1574936142.5500031</c:v>
                </c:pt>
                <c:pt idx="7">
                  <c:v>2361669576.0899963</c:v>
                </c:pt>
                <c:pt idx="8">
                  <c:v>2325333834.4199982</c:v>
                </c:pt>
                <c:pt idx="9">
                  <c:v>1563309089.6700058</c:v>
                </c:pt>
                <c:pt idx="10">
                  <c:v>35457891337.589996</c:v>
                </c:pt>
                <c:pt idx="11">
                  <c:v>40892164342.970001</c:v>
                </c:pt>
                <c:pt idx="12">
                  <c:v>16521445202.179993</c:v>
                </c:pt>
                <c:pt idx="13">
                  <c:v>-5639300655.789978</c:v>
                </c:pt>
                <c:pt idx="14">
                  <c:v>-749183496.99002075</c:v>
                </c:pt>
                <c:pt idx="15">
                  <c:v>796970400.55999756</c:v>
                </c:pt>
                <c:pt idx="16">
                  <c:v>41213012465.769989</c:v>
                </c:pt>
                <c:pt idx="17">
                  <c:v>5860064142.6400146</c:v>
                </c:pt>
                <c:pt idx="18">
                  <c:v>996809790.63000488</c:v>
                </c:pt>
                <c:pt idx="19">
                  <c:v>-913639045.8999939</c:v>
                </c:pt>
                <c:pt idx="20">
                  <c:v>1600730057.480011</c:v>
                </c:pt>
                <c:pt idx="21">
                  <c:v>854794439.4699707</c:v>
                </c:pt>
                <c:pt idx="22">
                  <c:v>40845781463.100006</c:v>
                </c:pt>
                <c:pt idx="23">
                  <c:v>5923934020.460022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89-4C77-98A6-FC30CAE3B54F}"/>
            </c:ext>
          </c:extLst>
        </c:ser>
        <c:ser>
          <c:idx val="1"/>
          <c:order val="1"/>
          <c:tx>
            <c:v>Rok 2023</c:v>
          </c:tx>
          <c:spPr>
            <a:solidFill>
              <a:srgbClr val="00B0F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Y'!$B$14:$Y$14</c:f>
              <c:numCache>
                <c:formatCode>#,##0.00</c:formatCode>
                <c:ptCount val="24"/>
                <c:pt idx="0">
                  <c:v>379590413.03999996</c:v>
                </c:pt>
                <c:pt idx="1">
                  <c:v>1595476601.4400001</c:v>
                </c:pt>
                <c:pt idx="2">
                  <c:v>818248290.67999983</c:v>
                </c:pt>
                <c:pt idx="3">
                  <c:v>1155693104.8500004</c:v>
                </c:pt>
                <c:pt idx="4">
                  <c:v>41369557987.139999</c:v>
                </c:pt>
                <c:pt idx="5">
                  <c:v>8289984531.4100037</c:v>
                </c:pt>
                <c:pt idx="6">
                  <c:v>1536963830.1100006</c:v>
                </c:pt>
                <c:pt idx="7">
                  <c:v>2751585937.9899902</c:v>
                </c:pt>
                <c:pt idx="8">
                  <c:v>2777758639.2000046</c:v>
                </c:pt>
                <c:pt idx="9">
                  <c:v>1869272284.9599991</c:v>
                </c:pt>
                <c:pt idx="10">
                  <c:v>42483899833.549995</c:v>
                </c:pt>
                <c:pt idx="11">
                  <c:v>51686507601.720001</c:v>
                </c:pt>
                <c:pt idx="12">
                  <c:v>41348163547.630005</c:v>
                </c:pt>
                <c:pt idx="13">
                  <c:v>-7351518289.4599915</c:v>
                </c:pt>
                <c:pt idx="14">
                  <c:v>-1164524894.190033</c:v>
                </c:pt>
                <c:pt idx="15">
                  <c:v>2009574205.7700195</c:v>
                </c:pt>
                <c:pt idx="16">
                  <c:v>48843645965.029999</c:v>
                </c:pt>
                <c:pt idx="17">
                  <c:v>6004689183.2000122</c:v>
                </c:pt>
                <c:pt idx="18">
                  <c:v>3842792997.2099915</c:v>
                </c:pt>
                <c:pt idx="19">
                  <c:v>6245325932.7799988</c:v>
                </c:pt>
                <c:pt idx="20">
                  <c:v>2215753434.4700012</c:v>
                </c:pt>
                <c:pt idx="21">
                  <c:v>635332442.20001221</c:v>
                </c:pt>
                <c:pt idx="22">
                  <c:v>49452923440.439972</c:v>
                </c:pt>
                <c:pt idx="23">
                  <c:v>4453548931.6200562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89-4C77-98A6-FC30CAE3B54F}"/>
            </c:ext>
          </c:extLst>
        </c:ser>
        <c:ser>
          <c:idx val="0"/>
          <c:order val="2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'T A B U L K Y'!$B$23:$Y$23</c:f>
              <c:numCache>
                <c:formatCode>#,##0.00</c:formatCode>
                <c:ptCount val="24"/>
                <c:pt idx="0">
                  <c:v>733360673.01999998</c:v>
                </c:pt>
                <c:pt idx="1">
                  <c:v>962770678.11000013</c:v>
                </c:pt>
                <c:pt idx="2">
                  <c:v>1340510041.6599998</c:v>
                </c:pt>
                <c:pt idx="3">
                  <c:v>1590127083.6199999</c:v>
                </c:pt>
                <c:pt idx="4">
                  <c:v>50756340577.410004</c:v>
                </c:pt>
                <c:pt idx="5">
                  <c:v>6314952360.1100006</c:v>
                </c:pt>
                <c:pt idx="6">
                  <c:v>1640122081.2300034</c:v>
                </c:pt>
                <c:pt idx="7">
                  <c:v>3561753220.4299927</c:v>
                </c:pt>
                <c:pt idx="8">
                  <c:v>3200003131.3600006</c:v>
                </c:pt>
                <c:pt idx="9">
                  <c:v>1366479602.4199982</c:v>
                </c:pt>
                <c:pt idx="10">
                  <c:v>39488736672.830017</c:v>
                </c:pt>
                <c:pt idx="11">
                  <c:v>47933318808.699982</c:v>
                </c:pt>
                <c:pt idx="12">
                  <c:v>19091632339.73999</c:v>
                </c:pt>
                <c:pt idx="13">
                  <c:v>-11645176436.48</c:v>
                </c:pt>
                <c:pt idx="14">
                  <c:v>1520865833.4500122</c:v>
                </c:pt>
                <c:pt idx="15">
                  <c:v>864191865.51998901</c:v>
                </c:pt>
                <c:pt idx="16">
                  <c:v>35991518219.369995</c:v>
                </c:pt>
                <c:pt idx="17">
                  <c:v>23709713376.889984</c:v>
                </c:pt>
                <c:pt idx="18">
                  <c:v>2304646470.3099976</c:v>
                </c:pt>
                <c:pt idx="19">
                  <c:v>655822184.31002808</c:v>
                </c:pt>
                <c:pt idx="20">
                  <c:v>2360796925.9599915</c:v>
                </c:pt>
                <c:pt idx="21">
                  <c:v>910796660.78997803</c:v>
                </c:pt>
                <c:pt idx="22">
                  <c:v>52748816131.680023</c:v>
                </c:pt>
                <c:pt idx="23">
                  <c:v>5011434532.539978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89-4C77-98A6-FC30CAE3B54F}"/>
            </c:ext>
          </c:extLst>
        </c:ser>
        <c:ser>
          <c:idx val="3"/>
          <c:order val="3"/>
          <c:tx>
            <c:v>Rok 2025</c:v>
          </c:tx>
          <c:spPr>
            <a:solidFill>
              <a:srgbClr val="9933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Y'!$B$34:$Y$34</c:f>
              <c:numCache>
                <c:formatCode>#,##0.00</c:formatCode>
                <c:ptCount val="24"/>
                <c:pt idx="0">
                  <c:v>1031490552.8800001</c:v>
                </c:pt>
                <c:pt idx="1">
                  <c:v>1155373855.2699995</c:v>
                </c:pt>
                <c:pt idx="2">
                  <c:v>779289504.64000034</c:v>
                </c:pt>
                <c:pt idx="3">
                  <c:v>1527178039.4300003</c:v>
                </c:pt>
                <c:pt idx="4">
                  <c:v>37558989680.099998</c:v>
                </c:pt>
                <c:pt idx="5">
                  <c:v>21345256248.389999</c:v>
                </c:pt>
                <c:pt idx="6">
                  <c:v>1738160918.0199966</c:v>
                </c:pt>
                <c:pt idx="7">
                  <c:v>4352105883.4100037</c:v>
                </c:pt>
                <c:pt idx="8">
                  <c:v>3467096949.8800049</c:v>
                </c:pt>
                <c:pt idx="9">
                  <c:v>136342107.38999939</c:v>
                </c:pt>
                <c:pt idx="10">
                  <c:v>38553157601.649994</c:v>
                </c:pt>
                <c:pt idx="11">
                  <c:v>61238193651.929993</c:v>
                </c:pt>
                <c:pt idx="12">
                  <c:v>21090739523.839996</c:v>
                </c:pt>
                <c:pt idx="13">
                  <c:v>-13268414391.97998</c:v>
                </c:pt>
                <c:pt idx="14">
                  <c:v>763610799.20999146</c:v>
                </c:pt>
                <c:pt idx="15">
                  <c:v>1384427153.4700012</c:v>
                </c:pt>
                <c:pt idx="16">
                  <c:v>57552887998.369995</c:v>
                </c:pt>
                <c:pt idx="17">
                  <c:v>18106336609.600006</c:v>
                </c:pt>
                <c:pt idx="18">
                  <c:v>2562683829.1000061</c:v>
                </c:pt>
                <c:pt idx="19">
                  <c:v>951796449.26000977</c:v>
                </c:pt>
                <c:pt idx="20">
                  <c:v>887570360.92999268</c:v>
                </c:pt>
                <c:pt idx="21">
                  <c:v>1724136156.2600098</c:v>
                </c:pt>
                <c:pt idx="22">
                  <c:v>62105203159.050018</c:v>
                </c:pt>
                <c:pt idx="23">
                  <c:v>6249002006.6599731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9-4C77-98A6-FC30CAE3B54F}"/>
            </c:ext>
          </c:extLst>
        </c:ser>
        <c:ser>
          <c:idx val="4"/>
          <c:order val="4"/>
          <c:tx>
            <c:v>Rok 2026</c:v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B89-4C77-98A6-FC30CAE3B54F}"/>
              </c:ext>
            </c:extLst>
          </c:dPt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Y'!$B$43:$Y$43</c:f>
              <c:numCache>
                <c:formatCode>#,##0.00</c:formatCode>
                <c:ptCount val="24"/>
                <c:pt idx="0">
                  <c:v>1097010670.24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9-4C77-98A6-FC30CAE3B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30"/>
        <c:axId val="563837568"/>
        <c:axId val="1"/>
      </c:barChart>
      <c:catAx>
        <c:axId val="5638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3837568"/>
        <c:crosses val="autoZero"/>
        <c:crossBetween val="between"/>
        <c:majorUnit val="2000000000"/>
        <c:dispUnits>
          <c:builtInUnit val="billions"/>
          <c:dispUnitsLbl>
            <c:layout>
              <c:manualLayout>
                <c:xMode val="edge"/>
                <c:yMode val="edge"/>
                <c:x val="6.9198381452318467E-3"/>
                <c:y val="6.698180765736636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>
          <a:gsLst>
            <a:gs pos="0">
              <a:schemeClr val="bg1"/>
            </a:gs>
            <a:gs pos="100000">
              <a:srgbClr val="FFFF00">
                <a:lumMod val="50000"/>
                <a:lumOff val="50000"/>
                <a:alpha val="89000"/>
              </a:srgbClr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79624420384951877"/>
          <c:y val="0.18069587001456183"/>
          <c:w val="6.8300853018372742E-2"/>
          <c:h val="0.166876551898129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DPFO ze závislé činnosti v letech </a:t>
            </a:r>
            <a:r>
              <a:rPr lang="cs-CZ" sz="1200" b="1" i="0" u="sng" baseline="0">
                <a:effectLst/>
              </a:rPr>
              <a:t>2022 až 2026 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(pro převody obcím a krajům)</a:t>
            </a:r>
          </a:p>
        </c:rich>
      </c:tx>
      <c:layout>
        <c:manualLayout>
          <c:xMode val="edge"/>
          <c:yMode val="edge"/>
          <c:x val="0.15776437131162363"/>
          <c:y val="3.8665725159989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423626417145309E-2"/>
          <c:y val="0.1220419417269811"/>
          <c:w val="0.96503740362319435"/>
          <c:h val="0.74417420044716631"/>
        </c:manualLayout>
      </c:layout>
      <c:barChart>
        <c:barDir val="col"/>
        <c:grouping val="clustered"/>
        <c:varyColors val="0"/>
        <c:ser>
          <c:idx val="5"/>
          <c:order val="0"/>
          <c:tx>
            <c:v>Rok 2022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Y'!$B$6:$Y$6</c:f>
              <c:numCache>
                <c:formatCode>#,##0.00</c:formatCode>
                <c:ptCount val="24"/>
                <c:pt idx="0">
                  <c:v>9102615350.5900002</c:v>
                </c:pt>
                <c:pt idx="1">
                  <c:v>5263895424.0999985</c:v>
                </c:pt>
                <c:pt idx="2">
                  <c:v>5721929013.4000015</c:v>
                </c:pt>
                <c:pt idx="3">
                  <c:v>3431126061.9000015</c:v>
                </c:pt>
                <c:pt idx="4">
                  <c:v>4749871733.9899979</c:v>
                </c:pt>
                <c:pt idx="5">
                  <c:v>3048143768.6500015</c:v>
                </c:pt>
                <c:pt idx="6">
                  <c:v>5448825019.9600029</c:v>
                </c:pt>
                <c:pt idx="7">
                  <c:v>2594454466.0699921</c:v>
                </c:pt>
                <c:pt idx="8">
                  <c:v>7347735041.3800049</c:v>
                </c:pt>
                <c:pt idx="9">
                  <c:v>5119246607.3799973</c:v>
                </c:pt>
                <c:pt idx="10">
                  <c:v>8275438083</c:v>
                </c:pt>
                <c:pt idx="11">
                  <c:v>4989827171.7200012</c:v>
                </c:pt>
                <c:pt idx="12">
                  <c:v>8996257195.8200073</c:v>
                </c:pt>
                <c:pt idx="13">
                  <c:v>4621880787.0099945</c:v>
                </c:pt>
                <c:pt idx="14">
                  <c:v>8089660263.2100067</c:v>
                </c:pt>
                <c:pt idx="15">
                  <c:v>5019423374.5200043</c:v>
                </c:pt>
                <c:pt idx="16">
                  <c:v>8183606671.0899963</c:v>
                </c:pt>
                <c:pt idx="17">
                  <c:v>4760144129.4100037</c:v>
                </c:pt>
                <c:pt idx="18">
                  <c:v>8071255426.9900055</c:v>
                </c:pt>
                <c:pt idx="19">
                  <c:v>5114065604.7200012</c:v>
                </c:pt>
                <c:pt idx="20">
                  <c:v>8725818761.6299896</c:v>
                </c:pt>
                <c:pt idx="21">
                  <c:v>4790289744.3800049</c:v>
                </c:pt>
                <c:pt idx="22">
                  <c:v>11991161291.199997</c:v>
                </c:pt>
                <c:pt idx="23">
                  <c:v>6137336568.4599915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5-4E75-ACBA-E6ADEDC47CD5}"/>
            </c:ext>
          </c:extLst>
        </c:ser>
        <c:ser>
          <c:idx val="1"/>
          <c:order val="1"/>
          <c:tx>
            <c:v>Rok 2023</c:v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Y'!$B$15:$Y$15</c:f>
              <c:numCache>
                <c:formatCode>#,##0.00</c:formatCode>
                <c:ptCount val="24"/>
                <c:pt idx="0">
                  <c:v>9372907301.1599998</c:v>
                </c:pt>
                <c:pt idx="1">
                  <c:v>6628868716.25</c:v>
                </c:pt>
                <c:pt idx="2">
                  <c:v>8221642629.7200012</c:v>
                </c:pt>
                <c:pt idx="3">
                  <c:v>5092272370.970005</c:v>
                </c:pt>
                <c:pt idx="4">
                  <c:v>6818530741.7099953</c:v>
                </c:pt>
                <c:pt idx="5">
                  <c:v>4003249089.4200058</c:v>
                </c:pt>
                <c:pt idx="6">
                  <c:v>6329919523.3899994</c:v>
                </c:pt>
                <c:pt idx="7">
                  <c:v>4202884395.0699997</c:v>
                </c:pt>
                <c:pt idx="8">
                  <c:v>8844365863.7600021</c:v>
                </c:pt>
                <c:pt idx="9">
                  <c:v>5917192962.8499985</c:v>
                </c:pt>
                <c:pt idx="10">
                  <c:v>9680073817.3600006</c:v>
                </c:pt>
                <c:pt idx="11">
                  <c:v>5909320699.8600006</c:v>
                </c:pt>
                <c:pt idx="12">
                  <c:v>9674702795.9599915</c:v>
                </c:pt>
                <c:pt idx="13">
                  <c:v>6060661629.5299988</c:v>
                </c:pt>
                <c:pt idx="14">
                  <c:v>9319241714.1999969</c:v>
                </c:pt>
                <c:pt idx="15">
                  <c:v>5758404364.9499969</c:v>
                </c:pt>
                <c:pt idx="16">
                  <c:v>9381625165.0599976</c:v>
                </c:pt>
                <c:pt idx="17">
                  <c:v>5401321563.1399994</c:v>
                </c:pt>
                <c:pt idx="18">
                  <c:v>8633772117.7200012</c:v>
                </c:pt>
                <c:pt idx="19">
                  <c:v>6150585105.7700043</c:v>
                </c:pt>
                <c:pt idx="20">
                  <c:v>10096103803.660004</c:v>
                </c:pt>
                <c:pt idx="21">
                  <c:v>5303948241.0499878</c:v>
                </c:pt>
                <c:pt idx="22">
                  <c:v>13179894328</c:v>
                </c:pt>
                <c:pt idx="23">
                  <c:v>6682206662.4799805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5-4E75-ACBA-E6ADEDC47CD5}"/>
            </c:ext>
          </c:extLst>
        </c:ser>
        <c:ser>
          <c:idx val="0"/>
          <c:order val="2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'T A B U L K Y'!$B$24:$Y$24</c:f>
              <c:numCache>
                <c:formatCode>#,##0.00</c:formatCode>
                <c:ptCount val="24"/>
                <c:pt idx="0">
                  <c:v>10687871307.16</c:v>
                </c:pt>
                <c:pt idx="1">
                  <c:v>7155066040.5</c:v>
                </c:pt>
                <c:pt idx="2">
                  <c:v>9169864443.2299995</c:v>
                </c:pt>
                <c:pt idx="3">
                  <c:v>5961477783.8900032</c:v>
                </c:pt>
                <c:pt idx="4">
                  <c:v>7925786855.3899956</c:v>
                </c:pt>
                <c:pt idx="5">
                  <c:v>4944617953.0100021</c:v>
                </c:pt>
                <c:pt idx="6">
                  <c:v>7549650085.4399948</c:v>
                </c:pt>
                <c:pt idx="7">
                  <c:v>5494511214.8100052</c:v>
                </c:pt>
                <c:pt idx="8">
                  <c:v>10225258733.489998</c:v>
                </c:pt>
                <c:pt idx="9">
                  <c:v>7109852957.7399902</c:v>
                </c:pt>
                <c:pt idx="10">
                  <c:v>10123326461.780014</c:v>
                </c:pt>
                <c:pt idx="11">
                  <c:v>7564849459.7700043</c:v>
                </c:pt>
                <c:pt idx="12">
                  <c:v>10570549826.419998</c:v>
                </c:pt>
                <c:pt idx="13">
                  <c:v>6922116379.6300001</c:v>
                </c:pt>
                <c:pt idx="14">
                  <c:v>11068289216.779999</c:v>
                </c:pt>
                <c:pt idx="15">
                  <c:v>6557733681.8100128</c:v>
                </c:pt>
                <c:pt idx="16">
                  <c:v>9146028561.4699707</c:v>
                </c:pt>
                <c:pt idx="17">
                  <c:v>7200012019.6600342</c:v>
                </c:pt>
                <c:pt idx="18">
                  <c:v>9997421257.4799805</c:v>
                </c:pt>
                <c:pt idx="19">
                  <c:v>6618069755.8800049</c:v>
                </c:pt>
                <c:pt idx="20">
                  <c:v>11033872531.350006</c:v>
                </c:pt>
                <c:pt idx="21">
                  <c:v>6412730347.8399963</c:v>
                </c:pt>
                <c:pt idx="22">
                  <c:v>14399596770.540009</c:v>
                </c:pt>
                <c:pt idx="23">
                  <c:v>7462024381.6099854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5-4E75-ACBA-E6ADEDC47CD5}"/>
            </c:ext>
          </c:extLst>
        </c:ser>
        <c:ser>
          <c:idx val="3"/>
          <c:order val="3"/>
          <c:tx>
            <c:v>Rok 2025</c:v>
          </c:tx>
          <c:spPr>
            <a:solidFill>
              <a:srgbClr val="9933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Y'!$B$35:$Y$35</c:f>
              <c:numCache>
                <c:formatCode>#,##0.00</c:formatCode>
                <c:ptCount val="24"/>
                <c:pt idx="0">
                  <c:v>11986154639</c:v>
                </c:pt>
                <c:pt idx="1">
                  <c:v>7918087532.5999985</c:v>
                </c:pt>
                <c:pt idx="2">
                  <c:v>9647532139.1600037</c:v>
                </c:pt>
                <c:pt idx="3">
                  <c:v>7316847202.6799927</c:v>
                </c:pt>
                <c:pt idx="4">
                  <c:v>8242143196.7400055</c:v>
                </c:pt>
                <c:pt idx="5">
                  <c:v>5783751474.840004</c:v>
                </c:pt>
                <c:pt idx="6">
                  <c:v>9244460781.6899948</c:v>
                </c:pt>
                <c:pt idx="7">
                  <c:v>5583178362.0599976</c:v>
                </c:pt>
                <c:pt idx="8">
                  <c:v>11710305069.450005</c:v>
                </c:pt>
                <c:pt idx="9">
                  <c:v>8200121768.9799957</c:v>
                </c:pt>
                <c:pt idx="10">
                  <c:v>10870400804.730011</c:v>
                </c:pt>
                <c:pt idx="11">
                  <c:v>8733901727.1399841</c:v>
                </c:pt>
                <c:pt idx="12">
                  <c:v>11986632814.970001</c:v>
                </c:pt>
                <c:pt idx="13">
                  <c:v>7479762279.6800079</c:v>
                </c:pt>
                <c:pt idx="14">
                  <c:v>12407001869.240005</c:v>
                </c:pt>
                <c:pt idx="15">
                  <c:v>7020710913.9000092</c:v>
                </c:pt>
                <c:pt idx="16">
                  <c:v>10380077725.779999</c:v>
                </c:pt>
                <c:pt idx="17">
                  <c:v>7289750175.7799988</c:v>
                </c:pt>
                <c:pt idx="18">
                  <c:v>11223806734.459991</c:v>
                </c:pt>
                <c:pt idx="19">
                  <c:v>7254953905.2299805</c:v>
                </c:pt>
                <c:pt idx="20">
                  <c:v>11511661639.470001</c:v>
                </c:pt>
                <c:pt idx="21">
                  <c:v>7821160353.960022</c:v>
                </c:pt>
                <c:pt idx="22">
                  <c:v>14652428966.549988</c:v>
                </c:pt>
                <c:pt idx="23">
                  <c:v>9153415481.4500122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5-4E75-ACBA-E6ADEDC47CD5}"/>
            </c:ext>
          </c:extLst>
        </c:ser>
        <c:ser>
          <c:idx val="4"/>
          <c:order val="4"/>
          <c:tx>
            <c:v>Rok 2026</c:v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Y'!$B$44:$Y$44</c:f>
              <c:numCache>
                <c:formatCode>#,##0.00</c:formatCode>
                <c:ptCount val="24"/>
                <c:pt idx="0">
                  <c:v>13388352407.52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5-4E75-ACBA-E6ADEDC4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30"/>
        <c:axId val="561696064"/>
        <c:axId val="1"/>
      </c:barChart>
      <c:catAx>
        <c:axId val="5616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000000"/>
          <c:min val="-500000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1696064"/>
        <c:crosses val="autoZero"/>
        <c:crossBetween val="between"/>
        <c:majorUnit val="1000000000"/>
        <c:dispUnits>
          <c:builtInUnit val="billions"/>
          <c:dispUnitsLbl>
            <c:layout>
              <c:manualLayout>
                <c:xMode val="edge"/>
                <c:yMode val="edge"/>
                <c:x val="8.3261154855643043E-3"/>
                <c:y val="7.4773186872124711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>
          <a:gsLst>
            <a:gs pos="0">
              <a:schemeClr val="bg1"/>
            </a:gs>
            <a:gs pos="100000">
              <a:srgbClr val="FFFF00">
                <a:lumMod val="50000"/>
                <a:lumOff val="50000"/>
                <a:alpha val="89000"/>
              </a:srgbClr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26258675390002134"/>
          <c:y val="0.13355307743892419"/>
          <c:w val="6.8300867402013188E-2"/>
          <c:h val="0.166876551598562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DPFO zvláštní sazba v letech </a:t>
            </a:r>
            <a:r>
              <a:rPr lang="cs-CZ" sz="1200" b="1" i="0" u="sng" baseline="0">
                <a:effectLst/>
              </a:rPr>
              <a:t>2022 až 2026 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(pro převody obcím a krajům)</a:t>
            </a:r>
          </a:p>
        </c:rich>
      </c:tx>
      <c:layout>
        <c:manualLayout>
          <c:xMode val="edge"/>
          <c:yMode val="edge"/>
          <c:x val="0.17663659230096238"/>
          <c:y val="4.8542178433429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74733231186896E-2"/>
          <c:y val="0.13904928550597842"/>
          <c:w val="0.95485313035142194"/>
          <c:h val="0.73839020122484678"/>
        </c:manualLayout>
      </c:layout>
      <c:barChart>
        <c:barDir val="col"/>
        <c:grouping val="clustered"/>
        <c:varyColors val="0"/>
        <c:ser>
          <c:idx val="5"/>
          <c:order val="0"/>
          <c:tx>
            <c:v>Rok 2022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Y'!$B$7:$Y$7</c:f>
              <c:numCache>
                <c:formatCode>#,##0.00</c:formatCode>
                <c:ptCount val="24"/>
                <c:pt idx="0">
                  <c:v>657771080.51999998</c:v>
                </c:pt>
                <c:pt idx="1">
                  <c:v>1786364737</c:v>
                </c:pt>
                <c:pt idx="2">
                  <c:v>685276693.11999989</c:v>
                </c:pt>
                <c:pt idx="3">
                  <c:v>922377039.44000006</c:v>
                </c:pt>
                <c:pt idx="4">
                  <c:v>768781621.65999985</c:v>
                </c:pt>
                <c:pt idx="5">
                  <c:v>1076750211.8299999</c:v>
                </c:pt>
                <c:pt idx="6">
                  <c:v>900430557.71000004</c:v>
                </c:pt>
                <c:pt idx="7">
                  <c:v>1253581333.8600006</c:v>
                </c:pt>
                <c:pt idx="8">
                  <c:v>984964875.5899992</c:v>
                </c:pt>
                <c:pt idx="9">
                  <c:v>1477674120</c:v>
                </c:pt>
                <c:pt idx="10">
                  <c:v>972923147.90999985</c:v>
                </c:pt>
                <c:pt idx="11">
                  <c:v>2021350450.9099998</c:v>
                </c:pt>
                <c:pt idx="12">
                  <c:v>1134141841.6500015</c:v>
                </c:pt>
                <c:pt idx="13">
                  <c:v>2157704271.1399994</c:v>
                </c:pt>
                <c:pt idx="14">
                  <c:v>1203503224.1100006</c:v>
                </c:pt>
                <c:pt idx="15">
                  <c:v>1883643907.329998</c:v>
                </c:pt>
                <c:pt idx="16">
                  <c:v>1212437636.75</c:v>
                </c:pt>
                <c:pt idx="17">
                  <c:v>1672893246.3700027</c:v>
                </c:pt>
                <c:pt idx="18">
                  <c:v>802466847.87999725</c:v>
                </c:pt>
                <c:pt idx="19">
                  <c:v>1803461132.7299995</c:v>
                </c:pt>
                <c:pt idx="20">
                  <c:v>920643934.85000229</c:v>
                </c:pt>
                <c:pt idx="21">
                  <c:v>1703782331.6599998</c:v>
                </c:pt>
                <c:pt idx="22">
                  <c:v>1457630646.2200012</c:v>
                </c:pt>
                <c:pt idx="23">
                  <c:v>2487147647.2899971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E-4F9A-B48F-99310E311087}"/>
            </c:ext>
          </c:extLst>
        </c:ser>
        <c:ser>
          <c:idx val="1"/>
          <c:order val="1"/>
          <c:tx>
            <c:v>Rok 2023</c:v>
          </c:tx>
          <c:spPr>
            <a:solidFill>
              <a:srgbClr val="00B0F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Y'!$B$16:$Y$16</c:f>
              <c:numCache>
                <c:formatCode>#,##0.00</c:formatCode>
                <c:ptCount val="24"/>
                <c:pt idx="0">
                  <c:v>813221381.78999996</c:v>
                </c:pt>
                <c:pt idx="1">
                  <c:v>2645044546.1700001</c:v>
                </c:pt>
                <c:pt idx="2">
                  <c:v>759982434.42999983</c:v>
                </c:pt>
                <c:pt idx="3">
                  <c:v>1764352413.7900004</c:v>
                </c:pt>
                <c:pt idx="4">
                  <c:v>904049939.34000015</c:v>
                </c:pt>
                <c:pt idx="5">
                  <c:v>2024169366.4399986</c:v>
                </c:pt>
                <c:pt idx="6">
                  <c:v>804809585.69000053</c:v>
                </c:pt>
                <c:pt idx="7">
                  <c:v>2015027051.4200001</c:v>
                </c:pt>
                <c:pt idx="8">
                  <c:v>1044665394.3000011</c:v>
                </c:pt>
                <c:pt idx="9">
                  <c:v>2288273807.6599998</c:v>
                </c:pt>
                <c:pt idx="10">
                  <c:v>1234120755.7299995</c:v>
                </c:pt>
                <c:pt idx="11">
                  <c:v>3211563145.8399982</c:v>
                </c:pt>
                <c:pt idx="12">
                  <c:v>1091139137.1800003</c:v>
                </c:pt>
                <c:pt idx="13">
                  <c:v>2913340600.3100014</c:v>
                </c:pt>
                <c:pt idx="14">
                  <c:v>1244851217.5699997</c:v>
                </c:pt>
                <c:pt idx="15">
                  <c:v>4281418223.3699989</c:v>
                </c:pt>
                <c:pt idx="16">
                  <c:v>1157430509.7100029</c:v>
                </c:pt>
                <c:pt idx="17">
                  <c:v>2447933948.2799988</c:v>
                </c:pt>
                <c:pt idx="18">
                  <c:v>979618350.77000046</c:v>
                </c:pt>
                <c:pt idx="19">
                  <c:v>2634227533.1399994</c:v>
                </c:pt>
                <c:pt idx="20">
                  <c:v>1064471924.5299988</c:v>
                </c:pt>
                <c:pt idx="21">
                  <c:v>2256509148.1100006</c:v>
                </c:pt>
                <c:pt idx="22">
                  <c:v>1301993338.25</c:v>
                </c:pt>
                <c:pt idx="23">
                  <c:v>2770024188.4400024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E-4F9A-B48F-99310E311087}"/>
            </c:ext>
          </c:extLst>
        </c:ser>
        <c:ser>
          <c:idx val="0"/>
          <c:order val="2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'T A B U L K Y'!$B$25:$Y$25</c:f>
              <c:numCache>
                <c:formatCode>#,##0.00</c:formatCode>
                <c:ptCount val="24"/>
                <c:pt idx="0">
                  <c:v>915922978.51999998</c:v>
                </c:pt>
                <c:pt idx="1">
                  <c:v>2984080611.8600001</c:v>
                </c:pt>
                <c:pt idx="2">
                  <c:v>873169470.43000031</c:v>
                </c:pt>
                <c:pt idx="3">
                  <c:v>2345573450.8299999</c:v>
                </c:pt>
                <c:pt idx="4">
                  <c:v>926649781.13000011</c:v>
                </c:pt>
                <c:pt idx="5">
                  <c:v>1709273170.3599987</c:v>
                </c:pt>
                <c:pt idx="6">
                  <c:v>1148518014.2900009</c:v>
                </c:pt>
                <c:pt idx="7">
                  <c:v>2430842890.9500008</c:v>
                </c:pt>
                <c:pt idx="8">
                  <c:v>1024969907.6999989</c:v>
                </c:pt>
                <c:pt idx="9">
                  <c:v>2670760944.4799995</c:v>
                </c:pt>
                <c:pt idx="10">
                  <c:v>1087610162.8699989</c:v>
                </c:pt>
                <c:pt idx="11">
                  <c:v>4376239863.1300011</c:v>
                </c:pt>
                <c:pt idx="12">
                  <c:v>1886855867.25</c:v>
                </c:pt>
                <c:pt idx="13">
                  <c:v>3046182258.0599999</c:v>
                </c:pt>
                <c:pt idx="14">
                  <c:v>1262343974.7200012</c:v>
                </c:pt>
                <c:pt idx="15">
                  <c:v>2542646296.4299965</c:v>
                </c:pt>
                <c:pt idx="16">
                  <c:v>2275971421.1900024</c:v>
                </c:pt>
                <c:pt idx="17">
                  <c:v>2680158251.5499992</c:v>
                </c:pt>
                <c:pt idx="18">
                  <c:v>1065020241.8399963</c:v>
                </c:pt>
                <c:pt idx="19">
                  <c:v>2439449619.4200058</c:v>
                </c:pt>
                <c:pt idx="20">
                  <c:v>966728775.22999573</c:v>
                </c:pt>
                <c:pt idx="21">
                  <c:v>2164405205.8499985</c:v>
                </c:pt>
                <c:pt idx="22">
                  <c:v>1437128869.4600067</c:v>
                </c:pt>
                <c:pt idx="23">
                  <c:v>2357651642.1299973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E-4F9A-B48F-99310E311087}"/>
            </c:ext>
          </c:extLst>
        </c:ser>
        <c:ser>
          <c:idx val="3"/>
          <c:order val="3"/>
          <c:tx>
            <c:v>Rok 2025</c:v>
          </c:tx>
          <c:spPr>
            <a:solidFill>
              <a:srgbClr val="9933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Y'!$B$36:$Y$36</c:f>
              <c:numCache>
                <c:formatCode>#,##0.00</c:formatCode>
                <c:ptCount val="24"/>
                <c:pt idx="0">
                  <c:v>826447469.33000004</c:v>
                </c:pt>
                <c:pt idx="1">
                  <c:v>3050231354.5500002</c:v>
                </c:pt>
                <c:pt idx="2">
                  <c:v>757663855.7699995</c:v>
                </c:pt>
                <c:pt idx="3">
                  <c:v>1977326582.4400005</c:v>
                </c:pt>
                <c:pt idx="4">
                  <c:v>945849511.5</c:v>
                </c:pt>
                <c:pt idx="5">
                  <c:v>2021972822.1800003</c:v>
                </c:pt>
                <c:pt idx="6">
                  <c:v>1172281200.7199993</c:v>
                </c:pt>
                <c:pt idx="7">
                  <c:v>2173554513</c:v>
                </c:pt>
                <c:pt idx="8">
                  <c:v>1012886580.6900005</c:v>
                </c:pt>
                <c:pt idx="9">
                  <c:v>2033246413.9400005</c:v>
                </c:pt>
                <c:pt idx="10">
                  <c:v>1344583317.8799992</c:v>
                </c:pt>
                <c:pt idx="11">
                  <c:v>3629133694.6699982</c:v>
                </c:pt>
                <c:pt idx="12">
                  <c:v>1442304082.3100014</c:v>
                </c:pt>
                <c:pt idx="13">
                  <c:v>3793885294.7400017</c:v>
                </c:pt>
                <c:pt idx="14">
                  <c:v>1172341440.7999992</c:v>
                </c:pt>
                <c:pt idx="15">
                  <c:v>2199284269.9300003</c:v>
                </c:pt>
                <c:pt idx="16">
                  <c:v>1734378991.8499985</c:v>
                </c:pt>
                <c:pt idx="17">
                  <c:v>2536290265.0800018</c:v>
                </c:pt>
                <c:pt idx="18">
                  <c:v>1098826814.2499962</c:v>
                </c:pt>
                <c:pt idx="19">
                  <c:v>2175088395.8199997</c:v>
                </c:pt>
                <c:pt idx="20">
                  <c:v>1092093948.0400009</c:v>
                </c:pt>
                <c:pt idx="21">
                  <c:v>1840755164.7900009</c:v>
                </c:pt>
                <c:pt idx="22">
                  <c:v>1405572214.3600006</c:v>
                </c:pt>
                <c:pt idx="23">
                  <c:v>3342472308.7099991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F9A-B48F-99310E311087}"/>
            </c:ext>
          </c:extLst>
        </c:ser>
        <c:ser>
          <c:idx val="4"/>
          <c:order val="4"/>
          <c:tx>
            <c:v>Rok 2026</c:v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Y'!$B$45:$Y$45</c:f>
              <c:numCache>
                <c:formatCode>#,##0.00</c:formatCode>
                <c:ptCount val="24"/>
                <c:pt idx="0">
                  <c:v>1740458514.29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E-4F9A-B48F-99310E31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30"/>
        <c:axId val="563836640"/>
        <c:axId val="1"/>
      </c:barChart>
      <c:catAx>
        <c:axId val="5638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3836640"/>
        <c:crosses val="autoZero"/>
        <c:crossBetween val="between"/>
        <c:majorUnit val="100000000"/>
        <c:dispUnits>
          <c:builtInUnit val="billions"/>
          <c:dispUnitsLbl>
            <c:layout>
              <c:manualLayout>
                <c:xMode val="edge"/>
                <c:yMode val="edge"/>
                <c:x val="1.1099549080818592E-2"/>
                <c:y val="9.4088036975176079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>
          <a:gsLst>
            <a:gs pos="0">
              <a:schemeClr val="bg1"/>
            </a:gs>
            <a:gs pos="100000">
              <a:srgbClr val="FFFF00">
                <a:lumMod val="50000"/>
                <a:lumOff val="50000"/>
                <a:alpha val="89000"/>
              </a:srgbClr>
            </a:gs>
          </a:gsLst>
          <a:path path="rect">
            <a:fillToRect l="50000" t="50000" r="50000" b="50000"/>
          </a:path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86909722222222219"/>
          <c:y val="0.15925092837257063"/>
          <c:w val="6.8300853018372742E-2"/>
          <c:h val="0.166876551898129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DPFO podávající přiznání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(včetně výnosu paušální daně) v letech </a:t>
            </a:r>
            <a:r>
              <a:rPr lang="cs-CZ" sz="1200" b="1" i="0" u="sng" baseline="0">
                <a:effectLst/>
              </a:rPr>
              <a:t>2022 až 2026 </a:t>
            </a:r>
            <a:endParaRPr lang="cs-CZ" sz="1200" b="1" i="0" u="sng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(pro převody obcím a krajům)</a:t>
            </a:r>
          </a:p>
        </c:rich>
      </c:tx>
      <c:layout>
        <c:manualLayout>
          <c:xMode val="edge"/>
          <c:yMode val="edge"/>
          <c:x val="0.23932447506561677"/>
          <c:y val="2.3819627942797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586476248221314E-2"/>
          <c:y val="0.14378006587991238"/>
          <c:w val="0.94766650006418296"/>
          <c:h val="0.74253785207821765"/>
        </c:manualLayout>
      </c:layout>
      <c:barChart>
        <c:barDir val="col"/>
        <c:grouping val="clustered"/>
        <c:varyColors val="0"/>
        <c:ser>
          <c:idx val="5"/>
          <c:order val="0"/>
          <c:tx>
            <c:v>Rok 2022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Y'!$B$8:$Y$8</c:f>
              <c:numCache>
                <c:formatCode>#,##0.00</c:formatCode>
                <c:ptCount val="24"/>
                <c:pt idx="0">
                  <c:v>168200200.77000001</c:v>
                </c:pt>
                <c:pt idx="1">
                  <c:v>200491943.49999997</c:v>
                </c:pt>
                <c:pt idx="2">
                  <c:v>174437665.79000008</c:v>
                </c:pt>
                <c:pt idx="3">
                  <c:v>438440590.69999993</c:v>
                </c:pt>
                <c:pt idx="4">
                  <c:v>2668160105.9899998</c:v>
                </c:pt>
                <c:pt idx="5">
                  <c:v>4847367538.6499996</c:v>
                </c:pt>
                <c:pt idx="6">
                  <c:v>-1126392263.7699995</c:v>
                </c:pt>
                <c:pt idx="7">
                  <c:v>-8643226217.5400009</c:v>
                </c:pt>
                <c:pt idx="8">
                  <c:v>-386737249.34000015</c:v>
                </c:pt>
                <c:pt idx="9">
                  <c:v>-734299067.0800004</c:v>
                </c:pt>
                <c:pt idx="10">
                  <c:v>2804183158.2600002</c:v>
                </c:pt>
                <c:pt idx="11">
                  <c:v>4153506623.1800008</c:v>
                </c:pt>
                <c:pt idx="12">
                  <c:v>2061216743.25</c:v>
                </c:pt>
                <c:pt idx="13">
                  <c:v>-116932324.42000008</c:v>
                </c:pt>
                <c:pt idx="14">
                  <c:v>37589532.779999733</c:v>
                </c:pt>
                <c:pt idx="15">
                  <c:v>223917976.23999977</c:v>
                </c:pt>
                <c:pt idx="16">
                  <c:v>1989894114.9100008</c:v>
                </c:pt>
                <c:pt idx="17">
                  <c:v>574966200.17000008</c:v>
                </c:pt>
                <c:pt idx="18">
                  <c:v>205295893.90999985</c:v>
                </c:pt>
                <c:pt idx="19">
                  <c:v>361521802.53999901</c:v>
                </c:pt>
                <c:pt idx="20">
                  <c:v>216132479.65999985</c:v>
                </c:pt>
                <c:pt idx="21">
                  <c:v>190739192.1400013</c:v>
                </c:pt>
                <c:pt idx="22">
                  <c:v>2988945324.6499996</c:v>
                </c:pt>
                <c:pt idx="23">
                  <c:v>665676215.47999954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21-41BA-B79B-8BC43C77116E}"/>
            </c:ext>
          </c:extLst>
        </c:ser>
        <c:ser>
          <c:idx val="1"/>
          <c:order val="1"/>
          <c:tx>
            <c:v>Rok 2023</c:v>
          </c:tx>
          <c:spPr>
            <a:solidFill>
              <a:srgbClr val="00B0F0"/>
            </a:solidFill>
            <a:ln w="9525">
              <a:solidFill>
                <a:schemeClr val="tx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Y'!$B$17:$Y$17</c:f>
              <c:numCache>
                <c:formatCode>#,##0.00</c:formatCode>
                <c:ptCount val="24"/>
                <c:pt idx="0">
                  <c:v>177454782.5</c:v>
                </c:pt>
                <c:pt idx="1">
                  <c:v>252933711.78000003</c:v>
                </c:pt>
                <c:pt idx="2">
                  <c:v>295179267.31999999</c:v>
                </c:pt>
                <c:pt idx="3">
                  <c:v>495323486.72000003</c:v>
                </c:pt>
                <c:pt idx="4">
                  <c:v>2755074134.9099998</c:v>
                </c:pt>
                <c:pt idx="5">
                  <c:v>3715462391.48</c:v>
                </c:pt>
                <c:pt idx="6">
                  <c:v>-146293086.17999935</c:v>
                </c:pt>
                <c:pt idx="7">
                  <c:v>-9151352260.0200005</c:v>
                </c:pt>
                <c:pt idx="8">
                  <c:v>421785404.80999994</c:v>
                </c:pt>
                <c:pt idx="9">
                  <c:v>-1917064195.47</c:v>
                </c:pt>
                <c:pt idx="10">
                  <c:v>2844631643.7200003</c:v>
                </c:pt>
                <c:pt idx="11">
                  <c:v>3825931824.9099998</c:v>
                </c:pt>
                <c:pt idx="12">
                  <c:v>2927134019.1600003</c:v>
                </c:pt>
                <c:pt idx="13">
                  <c:v>-199374133.46000004</c:v>
                </c:pt>
                <c:pt idx="14">
                  <c:v>-58514641.960000038</c:v>
                </c:pt>
                <c:pt idx="15">
                  <c:v>226372045.17000008</c:v>
                </c:pt>
                <c:pt idx="16">
                  <c:v>2340311256.0500002</c:v>
                </c:pt>
                <c:pt idx="17">
                  <c:v>551212145.51000023</c:v>
                </c:pt>
                <c:pt idx="18">
                  <c:v>469473831.28999901</c:v>
                </c:pt>
                <c:pt idx="19">
                  <c:v>462057222.57999992</c:v>
                </c:pt>
                <c:pt idx="20">
                  <c:v>418900814.75</c:v>
                </c:pt>
                <c:pt idx="21">
                  <c:v>250734330.78000069</c:v>
                </c:pt>
                <c:pt idx="22">
                  <c:v>3409544055.3500004</c:v>
                </c:pt>
                <c:pt idx="23">
                  <c:v>637569989.4299984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21-41BA-B79B-8BC43C77116E}"/>
            </c:ext>
          </c:extLst>
        </c:ser>
        <c:ser>
          <c:idx val="0"/>
          <c:order val="2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'T A B U L K Y'!$B$26:$Y$26</c:f>
              <c:numCache>
                <c:formatCode>#,##0.00</c:formatCode>
                <c:ptCount val="24"/>
                <c:pt idx="0">
                  <c:v>198748033.69</c:v>
                </c:pt>
                <c:pt idx="1">
                  <c:v>306395849.19</c:v>
                </c:pt>
                <c:pt idx="2">
                  <c:v>352695965.03999996</c:v>
                </c:pt>
                <c:pt idx="3">
                  <c:v>591785381.30000007</c:v>
                </c:pt>
                <c:pt idx="4">
                  <c:v>2969910864.8900003</c:v>
                </c:pt>
                <c:pt idx="5">
                  <c:v>2935176798.7999992</c:v>
                </c:pt>
                <c:pt idx="6">
                  <c:v>-718815708.94999981</c:v>
                </c:pt>
                <c:pt idx="7">
                  <c:v>-7020675562.3100004</c:v>
                </c:pt>
                <c:pt idx="8">
                  <c:v>791757112.06000006</c:v>
                </c:pt>
                <c:pt idx="9">
                  <c:v>-2605570770.21</c:v>
                </c:pt>
                <c:pt idx="10">
                  <c:v>2632243364.9700003</c:v>
                </c:pt>
                <c:pt idx="11">
                  <c:v>3792767974.9200001</c:v>
                </c:pt>
                <c:pt idx="12">
                  <c:v>2296709627.8099999</c:v>
                </c:pt>
                <c:pt idx="13">
                  <c:v>-330436329.04000002</c:v>
                </c:pt>
                <c:pt idx="14">
                  <c:v>170682496.61000061</c:v>
                </c:pt>
                <c:pt idx="15">
                  <c:v>206250500.63999939</c:v>
                </c:pt>
                <c:pt idx="16">
                  <c:v>1803534706.0500002</c:v>
                </c:pt>
                <c:pt idx="17">
                  <c:v>1162413356.3100004</c:v>
                </c:pt>
                <c:pt idx="18">
                  <c:v>250978016.69000053</c:v>
                </c:pt>
                <c:pt idx="19">
                  <c:v>525607703.69999886</c:v>
                </c:pt>
                <c:pt idx="20">
                  <c:v>323418221.53000069</c:v>
                </c:pt>
                <c:pt idx="21">
                  <c:v>258717448.59999847</c:v>
                </c:pt>
                <c:pt idx="22">
                  <c:v>3603954621.7500019</c:v>
                </c:pt>
                <c:pt idx="23">
                  <c:v>670605846.61999893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21-41BA-B79B-8BC43C77116E}"/>
            </c:ext>
          </c:extLst>
        </c:ser>
        <c:ser>
          <c:idx val="3"/>
          <c:order val="3"/>
          <c:tx>
            <c:v>Rok 2025</c:v>
          </c:tx>
          <c:spPr>
            <a:solidFill>
              <a:srgbClr val="9933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Y'!$B$37:$Y$37</c:f>
              <c:numCache>
                <c:formatCode>#,##0.00</c:formatCode>
                <c:ptCount val="24"/>
                <c:pt idx="0">
                  <c:v>211994800.69999999</c:v>
                </c:pt>
                <c:pt idx="1">
                  <c:v>352932304.45999998</c:v>
                </c:pt>
                <c:pt idx="2">
                  <c:v>382586655.70000005</c:v>
                </c:pt>
                <c:pt idx="3">
                  <c:v>687095123.79999983</c:v>
                </c:pt>
                <c:pt idx="4">
                  <c:v>2848900734.7700005</c:v>
                </c:pt>
                <c:pt idx="5">
                  <c:v>4334543197.2699986</c:v>
                </c:pt>
                <c:pt idx="6">
                  <c:v>-751030981.23999882</c:v>
                </c:pt>
                <c:pt idx="7">
                  <c:v>-5775283154.7600002</c:v>
                </c:pt>
                <c:pt idx="8">
                  <c:v>1806850687.8899999</c:v>
                </c:pt>
                <c:pt idx="9">
                  <c:v>-2752149011.6199999</c:v>
                </c:pt>
                <c:pt idx="10">
                  <c:v>2679238923.4499998</c:v>
                </c:pt>
                <c:pt idx="11">
                  <c:v>5234585724.8999996</c:v>
                </c:pt>
                <c:pt idx="12">
                  <c:v>2383731982.1499996</c:v>
                </c:pt>
                <c:pt idx="13">
                  <c:v>-195126175.28999901</c:v>
                </c:pt>
                <c:pt idx="14">
                  <c:v>174555839.96000099</c:v>
                </c:pt>
                <c:pt idx="15">
                  <c:v>289147059.27000046</c:v>
                </c:pt>
                <c:pt idx="16">
                  <c:v>2616224174.4199982</c:v>
                </c:pt>
                <c:pt idx="17">
                  <c:v>869110520.43000031</c:v>
                </c:pt>
                <c:pt idx="18">
                  <c:v>444848612.81999969</c:v>
                </c:pt>
                <c:pt idx="19">
                  <c:v>466298289.72999954</c:v>
                </c:pt>
                <c:pt idx="20">
                  <c:v>305270397.59000015</c:v>
                </c:pt>
                <c:pt idx="21">
                  <c:v>301809964.60000038</c:v>
                </c:pt>
                <c:pt idx="22">
                  <c:v>4026350436.3400002</c:v>
                </c:pt>
                <c:pt idx="23">
                  <c:v>934834680.27000046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1-41BA-B79B-8BC43C77116E}"/>
            </c:ext>
          </c:extLst>
        </c:ser>
        <c:ser>
          <c:idx val="4"/>
          <c:order val="4"/>
          <c:tx>
            <c:v>Rok 2026</c:v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Y'!$B$46:$Y$46</c:f>
              <c:numCache>
                <c:formatCode>#,##0.00</c:formatCode>
                <c:ptCount val="24"/>
                <c:pt idx="0">
                  <c:v>272914491.06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1-41BA-B79B-8BC43C771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30"/>
        <c:axId val="561696992"/>
        <c:axId val="1"/>
      </c:barChart>
      <c:catAx>
        <c:axId val="5616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1696992"/>
        <c:crosses val="autoZero"/>
        <c:crossBetween val="between"/>
        <c:majorUnit val="1000000000"/>
        <c:dispUnits>
          <c:builtInUnit val="billions"/>
          <c:dispUnitsLbl>
            <c:layout>
              <c:manualLayout>
                <c:xMode val="edge"/>
                <c:yMode val="edge"/>
                <c:x val="6.9400699912510943E-3"/>
                <c:y val="8.9963081813909884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flip="none" rotWithShape="1">
          <a:gsLst>
            <a:gs pos="0">
              <a:schemeClr val="bg1"/>
            </a:gs>
            <a:gs pos="100000">
              <a:srgbClr val="FFFF00">
                <a:lumMod val="44000"/>
                <a:lumOff val="56000"/>
                <a:alpha val="88000"/>
              </a:srgbClr>
            </a:gs>
          </a:gsLst>
          <a:path path="rect">
            <a:fillToRect l="50000" t="50000" r="50000" b="50000"/>
          </a:path>
          <a:tileRect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859375"/>
          <c:y val="0.56228952831149059"/>
          <c:w val="6.8300853018372742E-2"/>
          <c:h val="0.166876551898129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daně z hazardních her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- z ostatních hazardních her dle z. č. 187/2016 Sb. v letech 2024 až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(pro převody obcím)</a:t>
            </a:r>
          </a:p>
        </c:rich>
      </c:tx>
      <c:layout>
        <c:manualLayout>
          <c:xMode val="edge"/>
          <c:yMode val="edge"/>
          <c:x val="0.23613101487314087"/>
          <c:y val="1.1314504742556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96274932334811E-2"/>
          <c:y val="0.14800922611946232"/>
          <c:w val="0.93819594090801084"/>
          <c:h val="0.73570649628392415"/>
        </c:manualLayout>
      </c:layout>
      <c:barChart>
        <c:barDir val="col"/>
        <c:grouping val="clustered"/>
        <c:varyColors val="0"/>
        <c:ser>
          <c:idx val="4"/>
          <c:order val="0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Y'!$B$27:$Y$27</c:f>
              <c:numCache>
                <c:formatCode>#,##0.00</c:formatCode>
                <c:ptCount val="24"/>
                <c:pt idx="7">
                  <c:v>699828650</c:v>
                </c:pt>
                <c:pt idx="8">
                  <c:v>162003715</c:v>
                </c:pt>
                <c:pt idx="9">
                  <c:v>3428564</c:v>
                </c:pt>
                <c:pt idx="10">
                  <c:v>5580009</c:v>
                </c:pt>
                <c:pt idx="11">
                  <c:v>-5631678</c:v>
                </c:pt>
                <c:pt idx="12">
                  <c:v>0</c:v>
                </c:pt>
                <c:pt idx="13">
                  <c:v>980453575</c:v>
                </c:pt>
                <c:pt idx="14">
                  <c:v>20923619.529999971</c:v>
                </c:pt>
                <c:pt idx="15">
                  <c:v>-917</c:v>
                </c:pt>
                <c:pt idx="16">
                  <c:v>94530</c:v>
                </c:pt>
                <c:pt idx="17">
                  <c:v>3298620</c:v>
                </c:pt>
                <c:pt idx="18">
                  <c:v>-1392</c:v>
                </c:pt>
                <c:pt idx="19">
                  <c:v>765230110.00000024</c:v>
                </c:pt>
                <c:pt idx="20">
                  <c:v>4446290</c:v>
                </c:pt>
                <c:pt idx="21">
                  <c:v>-25447</c:v>
                </c:pt>
                <c:pt idx="22">
                  <c:v>58828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A-4384-970D-78B8371B9086}"/>
            </c:ext>
          </c:extLst>
        </c:ser>
        <c:ser>
          <c:idx val="0"/>
          <c:order val="1"/>
          <c:tx>
            <c:v>Rok 2025</c:v>
          </c:tx>
          <c:spPr>
            <a:solidFill>
              <a:srgbClr val="7030A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Y'!$B$38:$Y$38</c:f>
              <c:numCache>
                <c:formatCode>#,##0.00</c:formatCode>
                <c:ptCount val="24"/>
                <c:pt idx="0">
                  <c:v>90</c:v>
                </c:pt>
                <c:pt idx="1">
                  <c:v>1433621010</c:v>
                </c:pt>
                <c:pt idx="2">
                  <c:v>1362899</c:v>
                </c:pt>
                <c:pt idx="3">
                  <c:v>0</c:v>
                </c:pt>
                <c:pt idx="4">
                  <c:v>300</c:v>
                </c:pt>
                <c:pt idx="5">
                  <c:v>-2471476.4300000668</c:v>
                </c:pt>
                <c:pt idx="6">
                  <c:v>0</c:v>
                </c:pt>
                <c:pt idx="7">
                  <c:v>955861471.00000024</c:v>
                </c:pt>
                <c:pt idx="8">
                  <c:v>22288553.559999943</c:v>
                </c:pt>
                <c:pt idx="9">
                  <c:v>-39178384.070000172</c:v>
                </c:pt>
                <c:pt idx="10">
                  <c:v>2457628</c:v>
                </c:pt>
                <c:pt idx="11">
                  <c:v>-506557</c:v>
                </c:pt>
                <c:pt idx="12">
                  <c:v>4225968.0599999428</c:v>
                </c:pt>
                <c:pt idx="13">
                  <c:v>1000791315.9700003</c:v>
                </c:pt>
                <c:pt idx="14">
                  <c:v>16883491.279999733</c:v>
                </c:pt>
                <c:pt idx="15">
                  <c:v>6275585.9200000763</c:v>
                </c:pt>
                <c:pt idx="16">
                  <c:v>573025.94000005722</c:v>
                </c:pt>
                <c:pt idx="17">
                  <c:v>-9194.8899998664856</c:v>
                </c:pt>
                <c:pt idx="18">
                  <c:v>0</c:v>
                </c:pt>
                <c:pt idx="19">
                  <c:v>1066248541.0900002</c:v>
                </c:pt>
                <c:pt idx="20">
                  <c:v>24697959.829999924</c:v>
                </c:pt>
                <c:pt idx="21">
                  <c:v>5526282.5599994659</c:v>
                </c:pt>
                <c:pt idx="22">
                  <c:v>7998297.2400007248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2-4E06-8ADD-4F5272311B63}"/>
            </c:ext>
          </c:extLst>
        </c:ser>
        <c:ser>
          <c:idx val="1"/>
          <c:order val="2"/>
          <c:tx>
            <c:v>Rok 2026</c:v>
          </c:tx>
          <c:invertIfNegative val="0"/>
          <c:val>
            <c:numRef>
              <c:f>'T A B U L K Y'!$B$47:$Y$47</c:f>
              <c:numCache>
                <c:formatCode>#,##0.00</c:formatCode>
                <c:ptCount val="24"/>
                <c:pt idx="0">
                  <c:v>-21990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7-42B0-A150-8245FAF4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40"/>
        <c:axId val="561707200"/>
        <c:axId val="1"/>
      </c:barChart>
      <c:catAx>
        <c:axId val="561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000000000"/>
          <c:min val="-3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1707200"/>
        <c:crosses val="autoZero"/>
        <c:crossBetween val="between"/>
        <c:majorUnit val="100000000"/>
        <c:dispUnits>
          <c:builtInUnit val="billions"/>
          <c:dispUnitsLbl>
            <c:layout>
              <c:manualLayout>
                <c:xMode val="edge"/>
                <c:yMode val="edge"/>
                <c:x val="6.9372181755116202E-3"/>
                <c:y val="9.4958508974257005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04921259842526"/>
          <c:y val="0.20144449903289913"/>
          <c:w val="6.344925634295713E-2"/>
          <c:h val="9.5318192873926941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Změny celostátního hrubého výnosu daně z hazardních her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- z ostatních technických her dle z. č. 187/2016 Sb. v letech 2024 až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(pro převody obcím)</a:t>
            </a:r>
          </a:p>
        </c:rich>
      </c:tx>
      <c:layout>
        <c:manualLayout>
          <c:xMode val="edge"/>
          <c:yMode val="edge"/>
          <c:x val="0.23613101487314087"/>
          <c:y val="1.1314504742556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96274932334811E-2"/>
          <c:y val="0.14800922611946232"/>
          <c:w val="0.93819594090801084"/>
          <c:h val="0.73570649628392415"/>
        </c:manualLayout>
      </c:layout>
      <c:barChart>
        <c:barDir val="col"/>
        <c:grouping val="clustered"/>
        <c:varyColors val="0"/>
        <c:ser>
          <c:idx val="4"/>
          <c:order val="0"/>
          <c:tx>
            <c:v>Rok 2024</c:v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 A B U L K Y'!$B$1:$Y$1</c:f>
              <c:strCache>
                <c:ptCount val="23"/>
                <c:pt idx="0">
                  <c:v>Leden</c:v>
                </c:pt>
                <c:pt idx="2">
                  <c:v>Únor</c:v>
                </c:pt>
                <c:pt idx="4">
                  <c:v>Březen</c:v>
                </c:pt>
                <c:pt idx="6">
                  <c:v>Duben</c:v>
                </c:pt>
                <c:pt idx="8">
                  <c:v>Květen</c:v>
                </c:pt>
                <c:pt idx="10">
                  <c:v>Červen</c:v>
                </c:pt>
                <c:pt idx="12">
                  <c:v>Červenec</c:v>
                </c:pt>
                <c:pt idx="14">
                  <c:v>Srpen</c:v>
                </c:pt>
                <c:pt idx="16">
                  <c:v>Září</c:v>
                </c:pt>
                <c:pt idx="18">
                  <c:v>Říjen</c:v>
                </c:pt>
                <c:pt idx="20">
                  <c:v>Listopad</c:v>
                </c:pt>
                <c:pt idx="22">
                  <c:v>Prosinec</c:v>
                </c:pt>
              </c:strCache>
            </c:strRef>
          </c:cat>
          <c:val>
            <c:numRef>
              <c:f>'T A B U L K Y'!$B$28:$Y$28</c:f>
              <c:numCache>
                <c:formatCode>#,##0.00</c:formatCode>
                <c:ptCount val="24"/>
                <c:pt idx="7">
                  <c:v>653181340</c:v>
                </c:pt>
                <c:pt idx="8">
                  <c:v>524426474</c:v>
                </c:pt>
                <c:pt idx="9">
                  <c:v>154739294</c:v>
                </c:pt>
                <c:pt idx="10">
                  <c:v>0</c:v>
                </c:pt>
                <c:pt idx="11">
                  <c:v>25957540</c:v>
                </c:pt>
                <c:pt idx="12">
                  <c:v>-12837</c:v>
                </c:pt>
                <c:pt idx="13">
                  <c:v>1132101401</c:v>
                </c:pt>
                <c:pt idx="14">
                  <c:v>78855918</c:v>
                </c:pt>
                <c:pt idx="15">
                  <c:v>23370488</c:v>
                </c:pt>
                <c:pt idx="16">
                  <c:v>3840858</c:v>
                </c:pt>
                <c:pt idx="17">
                  <c:v>28152152</c:v>
                </c:pt>
                <c:pt idx="18">
                  <c:v>-240</c:v>
                </c:pt>
                <c:pt idx="19">
                  <c:v>1079659838</c:v>
                </c:pt>
                <c:pt idx="20">
                  <c:v>77912938</c:v>
                </c:pt>
                <c:pt idx="21">
                  <c:v>12388469</c:v>
                </c:pt>
                <c:pt idx="22">
                  <c:v>256017</c:v>
                </c:pt>
                <c:pt idx="23">
                  <c:v>36625000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9-4372-8948-786618EC508C}"/>
            </c:ext>
          </c:extLst>
        </c:ser>
        <c:ser>
          <c:idx val="0"/>
          <c:order val="1"/>
          <c:tx>
            <c:v>Rok 2025</c:v>
          </c:tx>
          <c:spPr>
            <a:solidFill>
              <a:srgbClr val="7030A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'T A B U L K Y'!$B$39:$Y$39</c:f>
              <c:numCache>
                <c:formatCode>#,##0.00</c:formatCode>
                <c:ptCount val="24"/>
                <c:pt idx="0">
                  <c:v>-1</c:v>
                </c:pt>
                <c:pt idx="1">
                  <c:v>1322580824</c:v>
                </c:pt>
                <c:pt idx="2">
                  <c:v>4832171</c:v>
                </c:pt>
                <c:pt idx="3">
                  <c:v>18848706</c:v>
                </c:pt>
                <c:pt idx="4">
                  <c:v>-121896</c:v>
                </c:pt>
                <c:pt idx="5">
                  <c:v>-32435339.200000048</c:v>
                </c:pt>
                <c:pt idx="6">
                  <c:v>2214</c:v>
                </c:pt>
                <c:pt idx="7">
                  <c:v>1234705794.6299999</c:v>
                </c:pt>
                <c:pt idx="8">
                  <c:v>14842652.950000286</c:v>
                </c:pt>
                <c:pt idx="9">
                  <c:v>14529289.699999809</c:v>
                </c:pt>
                <c:pt idx="10">
                  <c:v>-1210111.4899997711</c:v>
                </c:pt>
                <c:pt idx="11">
                  <c:v>-31864</c:v>
                </c:pt>
                <c:pt idx="12">
                  <c:v>1590646.9400000572</c:v>
                </c:pt>
                <c:pt idx="13">
                  <c:v>1149225875.6899996</c:v>
                </c:pt>
                <c:pt idx="14">
                  <c:v>41447956.200000286</c:v>
                </c:pt>
                <c:pt idx="15">
                  <c:v>21366809.489999771</c:v>
                </c:pt>
                <c:pt idx="16">
                  <c:v>-2642511.7100000381</c:v>
                </c:pt>
                <c:pt idx="17">
                  <c:v>0</c:v>
                </c:pt>
                <c:pt idx="18">
                  <c:v>0</c:v>
                </c:pt>
                <c:pt idx="19">
                  <c:v>1105434740.0799999</c:v>
                </c:pt>
                <c:pt idx="20">
                  <c:v>30154976.100000381</c:v>
                </c:pt>
                <c:pt idx="21">
                  <c:v>42488856.369999886</c:v>
                </c:pt>
                <c:pt idx="22">
                  <c:v>19800970.449999809</c:v>
                </c:pt>
                <c:pt idx="23">
                  <c:v>42000000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D-4A59-9EF6-08594B7D9CA1}"/>
            </c:ext>
          </c:extLst>
        </c:ser>
        <c:ser>
          <c:idx val="1"/>
          <c:order val="2"/>
          <c:tx>
            <c:v>Rok 2026</c:v>
          </c:tx>
          <c:invertIfNegative val="0"/>
          <c:val>
            <c:numRef>
              <c:f>'T A B U L K Y'!$B$48:$Y$48</c:f>
              <c:numCache>
                <c:formatCode>#,##0.00</c:formatCode>
                <c:ptCount val="24"/>
                <c:pt idx="0">
                  <c:v>753750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0-4613-9A25-B3B6FFC8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40"/>
        <c:axId val="561703024"/>
        <c:axId val="1"/>
      </c:barChart>
      <c:catAx>
        <c:axId val="5617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000000000"/>
          <c:min val="-3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1703024"/>
        <c:crosses val="autoZero"/>
        <c:crossBetween val="between"/>
        <c:majorUnit val="100000000"/>
        <c:dispUnits>
          <c:builtInUnit val="billions"/>
          <c:dispUnitsLbl>
            <c:layout>
              <c:manualLayout>
                <c:xMode val="edge"/>
                <c:yMode val="edge"/>
                <c:x val="6.9372181755116202E-3"/>
                <c:y val="9.4958508974257005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cs-CZ"/>
                    <a:t>Miliardy Kč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FFFF"/>
            </a:gs>
            <a:gs pos="100000">
              <a:srgbClr val="FFFF99"/>
            </a:gs>
          </a:gsLst>
          <a:path path="rect">
            <a:fillToRect l="50000" t="50000" r="50000" b="50000"/>
          </a:path>
        </a:gra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04921259842526"/>
          <c:y val="0.20144449903289913"/>
          <c:w val="6.344925634295713E-2"/>
          <c:h val="9.5318192873926941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FF66"/>
  </sheetPr>
  <sheetViews>
    <sheetView tabSelected="1"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FFFFCC"/>
  </sheetPr>
  <sheetViews>
    <sheetView zoomScale="130" workbookViewId="0"/>
  </sheetView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&amp;LGenerální finanční ředitelství&amp;R&amp;"Times New Roman CE,Obyčejné"&amp;12&amp;F</oddHeader>
    <oddFooter>&amp;LDatum tisku: &amp;D&amp;RZpracoval: Odbor evidence a vymáhání daní (Oddělení evidence a převodů daní)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F2F5A3B-2D0F-95D3-107E-1A1EEC6017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62E7138-19E7-EE61-53E0-7B6327675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0.48825</cdr:x>
      <cdr:y>0.41475</cdr:y>
    </cdr:from>
    <cdr:to>
      <cdr:x>0.51675</cdr:x>
      <cdr:y>0.4435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3985" y="2431733"/>
          <a:ext cx="260387" cy="15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0.48825</cdr:x>
      <cdr:y>0.41475</cdr:y>
    </cdr:from>
    <cdr:to>
      <cdr:x>0.51675</cdr:x>
      <cdr:y>0.4435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3985" y="2431733"/>
          <a:ext cx="260387" cy="15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692146D-FD2D-EDEA-6132-F84DF8AA75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0.4885</cdr:x>
      <cdr:y>0.43</cdr:y>
    </cdr:from>
    <cdr:to>
      <cdr:x>0.517</cdr:x>
      <cdr:y>0.46125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5406" y="2437371"/>
          <a:ext cx="260387" cy="159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157EEC8-F433-F4F8-A78E-85AF6F9FC3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A182CFD-57BC-F33F-0162-C540BCCF72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92EF15-0B38-B889-EDE2-F4DB438B00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C3C581-CF1D-AB5F-0D3D-AD0A560A35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905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6501639-9A29-1D6C-3CDA-B39854FC50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A65"/>
  <sheetViews>
    <sheetView showGridLines="0" topLeftCell="A24" zoomScale="80" zoomScaleNormal="80" workbookViewId="0">
      <pane xSplit="1" topLeftCell="B1" activePane="topRight" state="frozen"/>
      <selection pane="topRight" activeCell="P60" sqref="P60"/>
    </sheetView>
  </sheetViews>
  <sheetFormatPr defaultColWidth="9.140625" defaultRowHeight="12.75" x14ac:dyDescent="0.2"/>
  <cols>
    <col min="1" max="1" width="35.42578125" style="11" customWidth="1"/>
    <col min="2" max="2" width="21.5703125" style="11" bestFit="1" customWidth="1"/>
    <col min="3" max="6" width="20" style="11" bestFit="1" customWidth="1"/>
    <col min="7" max="7" width="20.5703125" style="93" bestFit="1" customWidth="1"/>
    <col min="8" max="8" width="19.28515625" style="11" bestFit="1" customWidth="1"/>
    <col min="9" max="9" width="20.140625" style="11" bestFit="1" customWidth="1"/>
    <col min="10" max="10" width="19.42578125" style="11" bestFit="1" customWidth="1"/>
    <col min="11" max="14" width="20" style="11" bestFit="1" customWidth="1"/>
    <col min="15" max="15" width="20" style="11" customWidth="1"/>
    <col min="16" max="16" width="19.42578125" style="11" bestFit="1" customWidth="1"/>
    <col min="17" max="21" width="20" style="11" bestFit="1" customWidth="1"/>
    <col min="22" max="22" width="20.5703125" style="11" customWidth="1"/>
    <col min="23" max="25" width="20" style="11" bestFit="1" customWidth="1"/>
    <col min="26" max="16384" width="9.140625" style="11"/>
  </cols>
  <sheetData>
    <row r="1" spans="1:25" s="2" customFormat="1" ht="17.25" customHeight="1" x14ac:dyDescent="0.5">
      <c r="A1" s="1"/>
      <c r="B1" s="146" t="s">
        <v>0</v>
      </c>
      <c r="C1" s="146"/>
      <c r="D1" s="3" t="s">
        <v>1</v>
      </c>
      <c r="F1" s="3" t="s">
        <v>2</v>
      </c>
      <c r="G1" s="4"/>
      <c r="H1" s="3" t="s">
        <v>3</v>
      </c>
      <c r="I1" s="3"/>
      <c r="J1" s="3" t="s">
        <v>4</v>
      </c>
      <c r="K1" s="3"/>
      <c r="L1" s="3" t="s">
        <v>5</v>
      </c>
      <c r="M1" s="4"/>
      <c r="N1" s="3" t="s">
        <v>6</v>
      </c>
      <c r="O1" s="3"/>
      <c r="P1" s="3" t="s">
        <v>7</v>
      </c>
      <c r="Q1" s="3"/>
      <c r="R1" s="3" t="s">
        <v>8</v>
      </c>
      <c r="S1" s="4"/>
      <c r="T1" s="3" t="s">
        <v>9</v>
      </c>
      <c r="U1" s="3"/>
      <c r="V1" s="3" t="s">
        <v>10</v>
      </c>
      <c r="W1" s="3"/>
      <c r="X1" s="3" t="s">
        <v>11</v>
      </c>
      <c r="Y1" s="3"/>
    </row>
    <row r="2" spans="1:25" ht="22.5" customHeight="1" thickBot="1" x14ac:dyDescent="0.35">
      <c r="A2" s="94">
        <v>2022</v>
      </c>
      <c r="B2" s="5"/>
      <c r="C2" s="5"/>
      <c r="D2" s="5"/>
      <c r="E2" s="5"/>
      <c r="F2" s="5"/>
      <c r="G2" s="6"/>
      <c r="H2" s="5"/>
      <c r="I2" s="7"/>
      <c r="J2" s="7"/>
      <c r="K2" s="7"/>
      <c r="L2" s="7"/>
      <c r="M2" s="8"/>
      <c r="N2" s="7"/>
      <c r="O2" s="5"/>
      <c r="P2" s="5"/>
      <c r="Q2" s="7"/>
      <c r="R2" s="5"/>
      <c r="S2" s="8"/>
      <c r="T2" s="7"/>
      <c r="U2" s="7"/>
      <c r="V2" s="7"/>
      <c r="W2" s="7"/>
      <c r="X2" s="7"/>
      <c r="Y2" s="5"/>
    </row>
    <row r="3" spans="1:25" ht="29.25" customHeight="1" thickBot="1" x14ac:dyDescent="0.25">
      <c r="A3" s="59" t="s">
        <v>12</v>
      </c>
      <c r="B3" s="101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1" t="s">
        <v>25</v>
      </c>
      <c r="H3" s="62" t="s">
        <v>26</v>
      </c>
      <c r="I3" s="60" t="s">
        <v>27</v>
      </c>
      <c r="J3" s="60" t="s">
        <v>29</v>
      </c>
      <c r="K3" s="60" t="s">
        <v>30</v>
      </c>
      <c r="L3" s="63" t="s">
        <v>31</v>
      </c>
      <c r="M3" s="63" t="s">
        <v>32</v>
      </c>
      <c r="N3" s="63" t="s">
        <v>33</v>
      </c>
      <c r="O3" s="63" t="s">
        <v>34</v>
      </c>
      <c r="P3" s="63" t="s">
        <v>35</v>
      </c>
      <c r="Q3" s="63" t="s">
        <v>36</v>
      </c>
      <c r="R3" s="63" t="s">
        <v>37</v>
      </c>
      <c r="S3" s="63" t="s">
        <v>38</v>
      </c>
      <c r="T3" s="63" t="s">
        <v>39</v>
      </c>
      <c r="U3" s="63" t="s">
        <v>40</v>
      </c>
      <c r="V3" s="63" t="s">
        <v>41</v>
      </c>
      <c r="W3" s="63" t="s">
        <v>42</v>
      </c>
      <c r="X3" s="63" t="s">
        <v>43</v>
      </c>
      <c r="Y3" s="63" t="s">
        <v>44</v>
      </c>
    </row>
    <row r="4" spans="1:25" ht="15" x14ac:dyDescent="0.25">
      <c r="A4" s="64" t="s">
        <v>13</v>
      </c>
      <c r="B4" s="99">
        <v>2723729777.6399999</v>
      </c>
      <c r="C4" s="17">
        <v>49473687486.57</v>
      </c>
      <c r="D4" s="18">
        <v>1957494748.5499878</v>
      </c>
      <c r="E4" s="18">
        <v>20155754975.729988</v>
      </c>
      <c r="F4" s="18">
        <v>3575028943.2300262</v>
      </c>
      <c r="G4" s="18">
        <v>34226158319.639999</v>
      </c>
      <c r="H4" s="47">
        <v>2411455735.1500092</v>
      </c>
      <c r="I4" s="25">
        <v>53671761065.01001</v>
      </c>
      <c r="J4" s="65">
        <v>2611056800.6300049</v>
      </c>
      <c r="K4" s="18">
        <v>33899318517.980011</v>
      </c>
      <c r="L4" s="25">
        <v>2921924867.1499939</v>
      </c>
      <c r="M4" s="25">
        <v>44515697268.859955</v>
      </c>
      <c r="N4" s="102">
        <v>3513727208.019989</v>
      </c>
      <c r="O4" s="18">
        <v>50134891678.180054</v>
      </c>
      <c r="P4" s="24">
        <v>3894651581.9899902</v>
      </c>
      <c r="Q4" s="25">
        <v>30987239469.200012</v>
      </c>
      <c r="R4" s="25">
        <v>2483538774.3000488</v>
      </c>
      <c r="S4" s="25">
        <v>40352373348.02002</v>
      </c>
      <c r="T4" s="21">
        <v>3115609972.6099854</v>
      </c>
      <c r="U4" s="25">
        <v>57754590278.099976</v>
      </c>
      <c r="V4" s="18">
        <v>5205578608.8000488</v>
      </c>
      <c r="W4" s="25">
        <v>38088287833.539978</v>
      </c>
      <c r="X4" s="21">
        <v>4049300834.1799927</v>
      </c>
      <c r="Y4" s="18">
        <v>44473716314.719971</v>
      </c>
    </row>
    <row r="5" spans="1:25" ht="15" x14ac:dyDescent="0.25">
      <c r="A5" s="66" t="s">
        <v>14</v>
      </c>
      <c r="B5" s="100">
        <v>649636415.92999995</v>
      </c>
      <c r="C5" s="26">
        <v>902131280.15999997</v>
      </c>
      <c r="D5" s="27">
        <v>795372827.18000007</v>
      </c>
      <c r="E5" s="27">
        <v>921177844.88999987</v>
      </c>
      <c r="F5" s="27">
        <v>33137094895.799999</v>
      </c>
      <c r="G5" s="27">
        <v>7453660354.3099976</v>
      </c>
      <c r="H5" s="28">
        <v>1574936142.5500031</v>
      </c>
      <c r="I5" s="30">
        <v>2361669576.0899963</v>
      </c>
      <c r="J5" s="67">
        <v>2325333834.4199982</v>
      </c>
      <c r="K5" s="27">
        <v>1563309089.6700058</v>
      </c>
      <c r="L5" s="30">
        <v>35457891337.589996</v>
      </c>
      <c r="M5" s="30">
        <v>40892164342.970001</v>
      </c>
      <c r="N5" s="103">
        <v>16521445202.179993</v>
      </c>
      <c r="O5" s="27">
        <v>-5639300655.789978</v>
      </c>
      <c r="P5" s="5">
        <v>-749183496.99002075</v>
      </c>
      <c r="Q5" s="30">
        <v>796970400.55999756</v>
      </c>
      <c r="R5" s="30">
        <v>41213012465.769989</v>
      </c>
      <c r="S5" s="30">
        <v>5860064142.6400146</v>
      </c>
      <c r="T5" s="7">
        <v>996809790.63000488</v>
      </c>
      <c r="U5" s="30">
        <v>-913639045.8999939</v>
      </c>
      <c r="V5" s="27">
        <v>1600730057.480011</v>
      </c>
      <c r="W5" s="30">
        <v>854794439.4699707</v>
      </c>
      <c r="X5" s="7">
        <v>40845781463.100006</v>
      </c>
      <c r="Y5" s="27">
        <v>5923934020.460022</v>
      </c>
    </row>
    <row r="6" spans="1:25" ht="15" x14ac:dyDescent="0.25">
      <c r="A6" s="66" t="s">
        <v>15</v>
      </c>
      <c r="B6" s="100">
        <v>9102615350.5900002</v>
      </c>
      <c r="C6" s="26">
        <v>5263895424.0999985</v>
      </c>
      <c r="D6" s="27">
        <v>5721929013.4000015</v>
      </c>
      <c r="E6" s="27">
        <v>3431126061.9000015</v>
      </c>
      <c r="F6" s="27">
        <v>4749871733.9899979</v>
      </c>
      <c r="G6" s="27">
        <v>3048143768.6500015</v>
      </c>
      <c r="H6" s="28">
        <v>5448825019.9600029</v>
      </c>
      <c r="I6" s="30">
        <v>2594454466.0699921</v>
      </c>
      <c r="J6" s="68">
        <v>7347735041.3800049</v>
      </c>
      <c r="K6" s="27">
        <v>5119246607.3799973</v>
      </c>
      <c r="L6" s="30">
        <v>8275438083</v>
      </c>
      <c r="M6" s="30">
        <v>4989827171.7200012</v>
      </c>
      <c r="N6" s="103">
        <v>8996257195.8200073</v>
      </c>
      <c r="O6" s="27">
        <v>4621880787.0099945</v>
      </c>
      <c r="P6" s="5">
        <v>8089660263.2100067</v>
      </c>
      <c r="Q6" s="30">
        <v>5019423374.5200043</v>
      </c>
      <c r="R6" s="30">
        <v>8183606671.0899963</v>
      </c>
      <c r="S6" s="30">
        <v>4760144129.4100037</v>
      </c>
      <c r="T6" s="7">
        <v>8071255426.9900055</v>
      </c>
      <c r="U6" s="30">
        <v>5114065604.7200012</v>
      </c>
      <c r="V6" s="27">
        <v>8725818761.6299896</v>
      </c>
      <c r="W6" s="30">
        <v>4790289744.3800049</v>
      </c>
      <c r="X6" s="7">
        <v>11991161291.199997</v>
      </c>
      <c r="Y6" s="27">
        <v>6137336568.4599915</v>
      </c>
    </row>
    <row r="7" spans="1:25" ht="15" x14ac:dyDescent="0.25">
      <c r="A7" s="66" t="s">
        <v>16</v>
      </c>
      <c r="B7" s="100">
        <v>657771080.51999998</v>
      </c>
      <c r="C7" s="26">
        <v>1786364737</v>
      </c>
      <c r="D7" s="27">
        <v>685276693.11999989</v>
      </c>
      <c r="E7" s="27">
        <v>922377039.44000006</v>
      </c>
      <c r="F7" s="27">
        <v>768781621.65999985</v>
      </c>
      <c r="G7" s="27">
        <v>1076750211.8299999</v>
      </c>
      <c r="H7" s="28">
        <v>900430557.71000004</v>
      </c>
      <c r="I7" s="30">
        <v>1253581333.8600006</v>
      </c>
      <c r="J7" s="68">
        <v>984964875.5899992</v>
      </c>
      <c r="K7" s="27">
        <v>1477674120</v>
      </c>
      <c r="L7" s="30">
        <v>972923147.90999985</v>
      </c>
      <c r="M7" s="30">
        <v>2021350450.9099998</v>
      </c>
      <c r="N7" s="103">
        <v>1134141841.6500015</v>
      </c>
      <c r="O7" s="27">
        <v>2157704271.1399994</v>
      </c>
      <c r="P7" s="5">
        <v>1203503224.1100006</v>
      </c>
      <c r="Q7" s="30">
        <v>1883643907.329998</v>
      </c>
      <c r="R7" s="30">
        <v>1212437636.75</v>
      </c>
      <c r="S7" s="30">
        <v>1672893246.3700027</v>
      </c>
      <c r="T7" s="7">
        <v>802466847.87999725</v>
      </c>
      <c r="U7" s="30">
        <v>1803461132.7299995</v>
      </c>
      <c r="V7" s="27">
        <v>920643934.85000229</v>
      </c>
      <c r="W7" s="30">
        <v>1703782331.6599998</v>
      </c>
      <c r="X7" s="7">
        <v>1457630646.2200012</v>
      </c>
      <c r="Y7" s="27">
        <v>2487147647.2899971</v>
      </c>
    </row>
    <row r="8" spans="1:25" ht="15" x14ac:dyDescent="0.25">
      <c r="A8" s="66" t="s">
        <v>17</v>
      </c>
      <c r="B8" s="100">
        <v>168200200.77000001</v>
      </c>
      <c r="C8" s="26">
        <v>200491943.49999997</v>
      </c>
      <c r="D8" s="27">
        <v>174437665.79000008</v>
      </c>
      <c r="E8" s="27">
        <v>438440590.69999993</v>
      </c>
      <c r="F8" s="27">
        <v>2668160105.9899998</v>
      </c>
      <c r="G8" s="27">
        <v>4847367538.6499996</v>
      </c>
      <c r="H8" s="27">
        <v>-1126392263.7699995</v>
      </c>
      <c r="I8" s="30">
        <v>-8643226217.5400009</v>
      </c>
      <c r="J8" s="27">
        <v>-386737249.34000015</v>
      </c>
      <c r="K8" s="27">
        <v>-734299067.0800004</v>
      </c>
      <c r="L8" s="30">
        <v>2804183158.2600002</v>
      </c>
      <c r="M8" s="30">
        <v>4153506623.1800008</v>
      </c>
      <c r="N8" s="103">
        <v>2061216743.25</v>
      </c>
      <c r="O8" s="27">
        <v>-116932324.42000008</v>
      </c>
      <c r="P8" s="5">
        <v>37589532.779999733</v>
      </c>
      <c r="Q8" s="30">
        <v>223917976.23999977</v>
      </c>
      <c r="R8" s="30">
        <v>1989894114.9100008</v>
      </c>
      <c r="S8" s="30">
        <v>574966200.17000008</v>
      </c>
      <c r="T8" s="7">
        <v>205295893.90999985</v>
      </c>
      <c r="U8" s="30">
        <v>361521802.53999901</v>
      </c>
      <c r="V8" s="27">
        <v>216132479.65999985</v>
      </c>
      <c r="W8" s="30">
        <v>190739192.1400013</v>
      </c>
      <c r="X8" s="7">
        <v>2988945324.6499996</v>
      </c>
      <c r="Y8" s="27">
        <v>665676215.47999954</v>
      </c>
    </row>
    <row r="9" spans="1:25" ht="15" x14ac:dyDescent="0.25">
      <c r="A9" s="69" t="s">
        <v>18</v>
      </c>
      <c r="B9" s="100">
        <v>324552</v>
      </c>
      <c r="C9" s="100">
        <v>1936666582.53</v>
      </c>
      <c r="D9" s="100">
        <v>-193956339</v>
      </c>
      <c r="E9" s="100">
        <v>7478447.1900000572</v>
      </c>
      <c r="F9" s="100">
        <v>83873.389999866486</v>
      </c>
      <c r="G9" s="100">
        <v>6203174</v>
      </c>
      <c r="H9" s="5">
        <v>0</v>
      </c>
      <c r="I9" s="27">
        <v>1812551400.0000002</v>
      </c>
      <c r="J9" s="29">
        <v>-200953064</v>
      </c>
      <c r="K9" s="29">
        <v>2633236</v>
      </c>
      <c r="L9" s="30">
        <v>-19184</v>
      </c>
      <c r="M9" s="30">
        <v>1839288</v>
      </c>
      <c r="N9" s="103">
        <v>19230</v>
      </c>
      <c r="O9" s="30">
        <v>1755902026.9999995</v>
      </c>
      <c r="P9" s="26">
        <v>13735255</v>
      </c>
      <c r="Q9" s="26">
        <v>-238296409</v>
      </c>
      <c r="R9" s="26">
        <v>18515</v>
      </c>
      <c r="S9" s="26">
        <v>2473130</v>
      </c>
      <c r="T9" s="27">
        <v>5060671</v>
      </c>
      <c r="U9" s="26">
        <v>1531262082</v>
      </c>
      <c r="V9" s="27">
        <v>11624308</v>
      </c>
      <c r="W9" s="27">
        <v>-5008561</v>
      </c>
      <c r="X9" s="27">
        <v>5844300</v>
      </c>
      <c r="Y9" s="27">
        <v>-14000</v>
      </c>
    </row>
    <row r="10" spans="1:25" ht="15.75" thickBot="1" x14ac:dyDescent="0.3">
      <c r="A10" s="70" t="s">
        <v>19</v>
      </c>
      <c r="B10" s="112">
        <v>759404</v>
      </c>
      <c r="C10" s="100">
        <v>1869795316</v>
      </c>
      <c r="D10" s="112">
        <v>211876634.75999999</v>
      </c>
      <c r="E10" s="112">
        <v>21124120.880000114</v>
      </c>
      <c r="F10" s="112">
        <v>21726161</v>
      </c>
      <c r="G10" s="112">
        <v>25781679.00999999</v>
      </c>
      <c r="H10" s="96">
        <v>8320746</v>
      </c>
      <c r="I10" s="97">
        <v>2092955003</v>
      </c>
      <c r="J10" s="97">
        <v>233778993.99999952</v>
      </c>
      <c r="K10" s="97">
        <v>28160989</v>
      </c>
      <c r="L10" s="97">
        <v>5505200</v>
      </c>
      <c r="M10" s="97">
        <v>30565726.870000839</v>
      </c>
      <c r="N10" s="111">
        <v>5645599.4399995804</v>
      </c>
      <c r="O10" s="39">
        <v>2337163150.1999998</v>
      </c>
      <c r="P10" s="98">
        <v>10896092.020000458</v>
      </c>
      <c r="Q10" s="98">
        <v>270772231.38000011</v>
      </c>
      <c r="R10" s="98">
        <v>2519694.0199995041</v>
      </c>
      <c r="S10" s="98">
        <v>21649957.350000381</v>
      </c>
      <c r="T10" s="97">
        <v>9934595.3699998856</v>
      </c>
      <c r="U10" s="98">
        <v>2591595503.1999998</v>
      </c>
      <c r="V10" s="97">
        <v>7232481.4300003052</v>
      </c>
      <c r="W10" s="97">
        <v>60011821.959999084</v>
      </c>
      <c r="X10" s="97">
        <v>15258915.989999771</v>
      </c>
      <c r="Y10" s="97">
        <v>97862578.890001297</v>
      </c>
    </row>
    <row r="11" spans="1:25" ht="30" customHeight="1" thickBot="1" x14ac:dyDescent="0.35">
      <c r="A11" s="104">
        <v>2023</v>
      </c>
      <c r="B11" s="5"/>
      <c r="C11" s="113"/>
      <c r="D11" s="5"/>
      <c r="E11" s="5"/>
      <c r="F11" s="5"/>
      <c r="G11" s="6"/>
      <c r="H11" s="5"/>
      <c r="I11" s="7"/>
      <c r="J11" s="7"/>
      <c r="K11" s="7"/>
      <c r="L11" s="7"/>
      <c r="M11" s="8"/>
      <c r="N11" s="7"/>
      <c r="O11" s="9"/>
      <c r="P11" s="9"/>
      <c r="Q11" s="7"/>
      <c r="R11" s="9"/>
      <c r="S11" s="8"/>
      <c r="T11" s="10"/>
      <c r="U11" s="7"/>
      <c r="V11" s="7"/>
      <c r="W11" s="7"/>
      <c r="X11" s="10"/>
      <c r="Y11" s="5"/>
    </row>
    <row r="12" spans="1:25" ht="29.25" customHeight="1" thickBot="1" x14ac:dyDescent="0.25">
      <c r="A12" s="12" t="s">
        <v>12</v>
      </c>
      <c r="B12" s="13" t="s">
        <v>45</v>
      </c>
      <c r="C12" s="14" t="s">
        <v>47</v>
      </c>
      <c r="D12" s="14" t="s">
        <v>48</v>
      </c>
      <c r="E12" s="14" t="s">
        <v>49</v>
      </c>
      <c r="F12" s="14" t="s">
        <v>50</v>
      </c>
      <c r="G12" s="14" t="s">
        <v>51</v>
      </c>
      <c r="H12" s="14" t="s">
        <v>52</v>
      </c>
      <c r="I12" s="14" t="s">
        <v>53</v>
      </c>
      <c r="J12" s="14" t="s">
        <v>54</v>
      </c>
      <c r="K12" s="14" t="s">
        <v>55</v>
      </c>
      <c r="L12" s="14" t="s">
        <v>56</v>
      </c>
      <c r="M12" s="14" t="s">
        <v>57</v>
      </c>
      <c r="N12" s="14" t="s">
        <v>58</v>
      </c>
      <c r="O12" s="14" t="s">
        <v>59</v>
      </c>
      <c r="P12" s="14" t="s">
        <v>60</v>
      </c>
      <c r="Q12" s="14" t="s">
        <v>61</v>
      </c>
      <c r="R12" s="14" t="s">
        <v>62</v>
      </c>
      <c r="S12" s="14" t="s">
        <v>63</v>
      </c>
      <c r="T12" s="14" t="s">
        <v>64</v>
      </c>
      <c r="U12" s="14" t="s">
        <v>65</v>
      </c>
      <c r="V12" s="14" t="s">
        <v>66</v>
      </c>
      <c r="W12" s="14" t="s">
        <v>67</v>
      </c>
      <c r="X12" s="14" t="s">
        <v>76</v>
      </c>
      <c r="Y12" s="15" t="s">
        <v>77</v>
      </c>
    </row>
    <row r="13" spans="1:25" ht="15" x14ac:dyDescent="0.25">
      <c r="A13" s="16" t="s">
        <v>13</v>
      </c>
      <c r="B13" s="17">
        <v>4105541587.27</v>
      </c>
      <c r="C13" s="17">
        <v>51407464590.26001</v>
      </c>
      <c r="D13" s="18">
        <v>2576073621.9699936</v>
      </c>
      <c r="E13" s="19">
        <v>26422268573.580009</v>
      </c>
      <c r="F13" s="18">
        <v>5551698513.3199921</v>
      </c>
      <c r="G13" s="95">
        <v>32908642909.080002</v>
      </c>
      <c r="H13" s="25">
        <v>2704402115.5700073</v>
      </c>
      <c r="I13" s="21">
        <v>55854457722.499969</v>
      </c>
      <c r="J13" s="18">
        <v>3062703778.6700134</v>
      </c>
      <c r="K13" s="21">
        <v>35163218435.490021</v>
      </c>
      <c r="L13" s="18">
        <v>2434746237.4399719</v>
      </c>
      <c r="M13" s="22">
        <v>45352345356.669983</v>
      </c>
      <c r="N13" s="23">
        <v>2550674841.0299988</v>
      </c>
      <c r="O13" s="18">
        <v>53785520171.669952</v>
      </c>
      <c r="P13" s="24">
        <v>2899750593.8099976</v>
      </c>
      <c r="Q13" s="25">
        <v>31414744652.720032</v>
      </c>
      <c r="R13" s="18">
        <v>2336498633.960022</v>
      </c>
      <c r="S13" s="25">
        <v>43986555596.179993</v>
      </c>
      <c r="T13" s="21">
        <v>3161781819.4899292</v>
      </c>
      <c r="U13" s="25">
        <v>54565944001.780029</v>
      </c>
      <c r="V13" s="18">
        <v>2525335607.5999756</v>
      </c>
      <c r="W13" s="25">
        <v>50960235696.449951</v>
      </c>
      <c r="X13" s="21">
        <v>5545740173.6600342</v>
      </c>
      <c r="Y13" s="18">
        <v>45890973358.669983</v>
      </c>
    </row>
    <row r="14" spans="1:25" ht="15" x14ac:dyDescent="0.25">
      <c r="A14" s="16" t="s">
        <v>14</v>
      </c>
      <c r="B14" s="26">
        <v>379590413.03999996</v>
      </c>
      <c r="C14" s="26">
        <v>1595476601.4400001</v>
      </c>
      <c r="D14" s="27">
        <v>818248290.67999983</v>
      </c>
      <c r="E14" s="27">
        <v>1155693104.8500004</v>
      </c>
      <c r="F14" s="27">
        <v>41369557987.139999</v>
      </c>
      <c r="G14" s="5">
        <v>8289984531.4100037</v>
      </c>
      <c r="H14" s="27">
        <v>1536963830.1100006</v>
      </c>
      <c r="I14" s="7">
        <v>2751585937.9899902</v>
      </c>
      <c r="J14" s="27">
        <v>2777758639.2000046</v>
      </c>
      <c r="K14" s="7">
        <v>1869272284.9599991</v>
      </c>
      <c r="L14" s="27">
        <v>42483899833.549995</v>
      </c>
      <c r="M14" s="8">
        <v>51686507601.720001</v>
      </c>
      <c r="N14" s="29">
        <v>41348163547.630005</v>
      </c>
      <c r="O14" s="27">
        <v>-7351518289.4599915</v>
      </c>
      <c r="P14" s="5">
        <v>-1164524894.190033</v>
      </c>
      <c r="Q14" s="30">
        <v>2009574205.7700195</v>
      </c>
      <c r="R14" s="27">
        <v>48843645965.029999</v>
      </c>
      <c r="S14" s="30">
        <v>6004689183.2000122</v>
      </c>
      <c r="T14" s="7">
        <v>3842792997.2099915</v>
      </c>
      <c r="U14" s="30">
        <v>6245325932.7799988</v>
      </c>
      <c r="V14" s="27">
        <v>2215753434.4700012</v>
      </c>
      <c r="W14" s="30">
        <v>635332442.20001221</v>
      </c>
      <c r="X14" s="7">
        <v>49452923440.439972</v>
      </c>
      <c r="Y14" s="27">
        <v>4453548931.6200562</v>
      </c>
    </row>
    <row r="15" spans="1:25" ht="15" x14ac:dyDescent="0.25">
      <c r="A15" s="16" t="s">
        <v>15</v>
      </c>
      <c r="B15" s="26">
        <v>9372907301.1599998</v>
      </c>
      <c r="C15" s="26">
        <v>6628868716.25</v>
      </c>
      <c r="D15" s="27">
        <v>8221642629.7200012</v>
      </c>
      <c r="E15" s="27">
        <v>5092272370.970005</v>
      </c>
      <c r="F15" s="27">
        <v>6818530741.7099953</v>
      </c>
      <c r="G15" s="5">
        <v>4003249089.4200058</v>
      </c>
      <c r="H15" s="27">
        <v>6329919523.3899994</v>
      </c>
      <c r="I15" s="7">
        <v>4202884395.0699997</v>
      </c>
      <c r="J15" s="27">
        <v>8844365863.7600021</v>
      </c>
      <c r="K15" s="7">
        <v>5917192962.8499985</v>
      </c>
      <c r="L15" s="27">
        <v>9680073817.3600006</v>
      </c>
      <c r="M15" s="8">
        <v>5909320699.8600006</v>
      </c>
      <c r="N15" s="29">
        <v>9674702795.9599915</v>
      </c>
      <c r="O15" s="27">
        <v>6060661629.5299988</v>
      </c>
      <c r="P15" s="5">
        <v>9319241714.1999969</v>
      </c>
      <c r="Q15" s="30">
        <v>5758404364.9499969</v>
      </c>
      <c r="R15" s="27">
        <v>9381625165.0599976</v>
      </c>
      <c r="S15" s="30">
        <v>5401321563.1399994</v>
      </c>
      <c r="T15" s="7">
        <v>8633772117.7200012</v>
      </c>
      <c r="U15" s="30">
        <v>6150585105.7700043</v>
      </c>
      <c r="V15" s="27">
        <v>10096103803.660004</v>
      </c>
      <c r="W15" s="30">
        <v>5303948241.0499878</v>
      </c>
      <c r="X15" s="7">
        <v>13179894328</v>
      </c>
      <c r="Y15" s="27">
        <v>6682206662.4799805</v>
      </c>
    </row>
    <row r="16" spans="1:25" ht="15" x14ac:dyDescent="0.25">
      <c r="A16" s="16" t="s">
        <v>16</v>
      </c>
      <c r="B16" s="26">
        <v>813221381.78999996</v>
      </c>
      <c r="C16" s="26">
        <v>2645044546.1700001</v>
      </c>
      <c r="D16" s="27">
        <v>759982434.42999983</v>
      </c>
      <c r="E16" s="27">
        <v>1764352413.7900004</v>
      </c>
      <c r="F16" s="27">
        <v>904049939.34000015</v>
      </c>
      <c r="G16" s="5">
        <v>2024169366.4399986</v>
      </c>
      <c r="H16" s="27">
        <v>804809585.69000053</v>
      </c>
      <c r="I16" s="7">
        <v>2015027051.4200001</v>
      </c>
      <c r="J16" s="27">
        <v>1044665394.3000011</v>
      </c>
      <c r="K16" s="7">
        <v>2288273807.6599998</v>
      </c>
      <c r="L16" s="27">
        <v>1234120755.7299995</v>
      </c>
      <c r="M16" s="8">
        <v>3211563145.8399982</v>
      </c>
      <c r="N16" s="29">
        <v>1091139137.1800003</v>
      </c>
      <c r="O16" s="27">
        <v>2913340600.3100014</v>
      </c>
      <c r="P16" s="5">
        <v>1244851217.5699997</v>
      </c>
      <c r="Q16" s="30">
        <v>4281418223.3699989</v>
      </c>
      <c r="R16" s="27">
        <v>1157430509.7100029</v>
      </c>
      <c r="S16" s="30">
        <v>2447933948.2799988</v>
      </c>
      <c r="T16" s="7">
        <v>979618350.77000046</v>
      </c>
      <c r="U16" s="30">
        <v>2634227533.1399994</v>
      </c>
      <c r="V16" s="27">
        <v>1064471924.5299988</v>
      </c>
      <c r="W16" s="30">
        <v>2256509148.1100006</v>
      </c>
      <c r="X16" s="7">
        <v>1301993338.25</v>
      </c>
      <c r="Y16" s="27">
        <v>2770024188.4400024</v>
      </c>
    </row>
    <row r="17" spans="1:25" ht="15" x14ac:dyDescent="0.25">
      <c r="A17" s="16" t="s">
        <v>17</v>
      </c>
      <c r="B17" s="26">
        <v>177454782.5</v>
      </c>
      <c r="C17" s="26">
        <v>252933711.78000003</v>
      </c>
      <c r="D17" s="27">
        <v>295179267.31999999</v>
      </c>
      <c r="E17" s="27">
        <v>495323486.72000003</v>
      </c>
      <c r="F17" s="27">
        <v>2755074134.9099998</v>
      </c>
      <c r="G17" s="5">
        <v>3715462391.48</v>
      </c>
      <c r="H17" s="27">
        <v>-146293086.17999935</v>
      </c>
      <c r="I17" s="7">
        <v>-9151352260.0200005</v>
      </c>
      <c r="J17" s="27">
        <v>421785404.80999994</v>
      </c>
      <c r="K17" s="7">
        <v>-1917064195.47</v>
      </c>
      <c r="L17" s="27">
        <v>2844631643.7200003</v>
      </c>
      <c r="M17" s="8">
        <v>3825931824.9099998</v>
      </c>
      <c r="N17" s="29">
        <v>2927134019.1600003</v>
      </c>
      <c r="O17" s="27">
        <v>-199374133.46000004</v>
      </c>
      <c r="P17" s="5">
        <v>-58514641.960000038</v>
      </c>
      <c r="Q17" s="30">
        <v>226372045.17000008</v>
      </c>
      <c r="R17" s="27">
        <v>2340311256.0500002</v>
      </c>
      <c r="S17" s="30">
        <v>551212145.51000023</v>
      </c>
      <c r="T17" s="7">
        <v>469473831.28999901</v>
      </c>
      <c r="U17" s="30">
        <v>462057222.57999992</v>
      </c>
      <c r="V17" s="27">
        <v>418900814.75</v>
      </c>
      <c r="W17" s="30">
        <v>250734330.78000069</v>
      </c>
      <c r="X17" s="7">
        <v>3409544055.3500004</v>
      </c>
      <c r="Y17" s="27">
        <v>637569989.4299984</v>
      </c>
    </row>
    <row r="18" spans="1:25" ht="15" x14ac:dyDescent="0.25">
      <c r="A18" s="16" t="s">
        <v>18</v>
      </c>
      <c r="B18" s="26">
        <v>0</v>
      </c>
      <c r="C18" s="26">
        <v>1895290016</v>
      </c>
      <c r="D18" s="27">
        <v>9317170</v>
      </c>
      <c r="E18" s="27">
        <v>20139320</v>
      </c>
      <c r="F18" s="27">
        <v>-11859142</v>
      </c>
      <c r="G18" s="26">
        <v>1562849</v>
      </c>
      <c r="H18" s="27">
        <v>0</v>
      </c>
      <c r="I18" s="28">
        <v>1673005991.96</v>
      </c>
      <c r="J18" s="27">
        <v>341628</v>
      </c>
      <c r="K18" s="7">
        <v>11514358</v>
      </c>
      <c r="L18" s="27">
        <v>1156795</v>
      </c>
      <c r="M18" s="8">
        <v>-1168387</v>
      </c>
      <c r="N18" s="29">
        <v>2486695</v>
      </c>
      <c r="O18" s="27">
        <v>1575066047.0100002</v>
      </c>
      <c r="P18" s="5">
        <v>106288675</v>
      </c>
      <c r="Q18" s="30">
        <v>701475</v>
      </c>
      <c r="R18" s="27">
        <v>21128329</v>
      </c>
      <c r="S18" s="30">
        <v>10440</v>
      </c>
      <c r="T18" s="7">
        <v>77458.89999961853</v>
      </c>
      <c r="U18" s="30">
        <v>1604481054.71</v>
      </c>
      <c r="V18" s="27">
        <v>-2303651</v>
      </c>
      <c r="W18" s="30">
        <v>4135016.8500003815</v>
      </c>
      <c r="X18" s="7">
        <v>7746278</v>
      </c>
      <c r="Y18" s="27">
        <v>-8180544.9099998474</v>
      </c>
    </row>
    <row r="19" spans="1:25" ht="15.75" thickBot="1" x14ac:dyDescent="0.3">
      <c r="A19" s="31" t="s">
        <v>19</v>
      </c>
      <c r="B19" s="98">
        <v>8302868.9500000002</v>
      </c>
      <c r="C19" s="98">
        <v>2763841405.4500003</v>
      </c>
      <c r="D19" s="97">
        <v>-13726285.28000021</v>
      </c>
      <c r="E19" s="97">
        <v>19533133.829999924</v>
      </c>
      <c r="F19" s="97">
        <v>13160058</v>
      </c>
      <c r="G19" s="96">
        <v>87592286.53000021</v>
      </c>
      <c r="H19" s="97">
        <v>1921353.5799999237</v>
      </c>
      <c r="I19" s="36">
        <v>2592806538.0000005</v>
      </c>
      <c r="J19" s="97">
        <v>64488397.859999657</v>
      </c>
      <c r="K19" s="36">
        <v>21275475.720000267</v>
      </c>
      <c r="L19" s="97">
        <v>929259.30999946594</v>
      </c>
      <c r="M19" s="37">
        <v>25005188.449999809</v>
      </c>
      <c r="N19" s="38">
        <v>-35217</v>
      </c>
      <c r="O19" s="97">
        <v>2615189233.4200001</v>
      </c>
      <c r="P19" s="96">
        <v>119236199.61999989</v>
      </c>
      <c r="Q19" s="39">
        <v>16526611</v>
      </c>
      <c r="R19" s="97">
        <v>50568173.030000687</v>
      </c>
      <c r="S19" s="39">
        <v>20375294.109999657</v>
      </c>
      <c r="T19" s="105">
        <v>13089887.31000042</v>
      </c>
      <c r="U19" s="39">
        <v>2758409589.7799997</v>
      </c>
      <c r="V19" s="97">
        <v>21947446.690000534</v>
      </c>
      <c r="W19" s="39">
        <v>37225900.010000229</v>
      </c>
      <c r="X19" s="36">
        <v>11690983</v>
      </c>
      <c r="Y19" s="97">
        <v>140023212.64999962</v>
      </c>
    </row>
    <row r="20" spans="1:25" ht="30" customHeight="1" thickBot="1" x14ac:dyDescent="0.35">
      <c r="A20" s="94">
        <v>2024</v>
      </c>
      <c r="B20" s="5"/>
      <c r="C20" s="5"/>
      <c r="D20" s="5"/>
      <c r="E20" s="5"/>
      <c r="F20" s="5"/>
      <c r="G20" s="6"/>
      <c r="H20" s="5"/>
      <c r="I20" s="7"/>
      <c r="J20" s="7"/>
      <c r="K20" s="7"/>
      <c r="L20" s="7"/>
      <c r="M20" s="8"/>
      <c r="N20" s="7"/>
      <c r="O20" s="5"/>
      <c r="P20" s="5"/>
      <c r="Q20" s="7"/>
      <c r="R20" s="5"/>
      <c r="S20" s="8"/>
      <c r="T20" s="7"/>
      <c r="U20" s="7"/>
      <c r="V20" s="7"/>
      <c r="W20" s="7"/>
      <c r="X20" s="7"/>
      <c r="Y20" s="5"/>
    </row>
    <row r="21" spans="1:25" ht="30" customHeight="1" thickBot="1" x14ac:dyDescent="0.25">
      <c r="A21" s="40" t="s">
        <v>12</v>
      </c>
      <c r="B21" s="41" t="s">
        <v>69</v>
      </c>
      <c r="C21" s="42" t="s">
        <v>70</v>
      </c>
      <c r="D21" s="42" t="s">
        <v>71</v>
      </c>
      <c r="E21" s="42" t="s">
        <v>72</v>
      </c>
      <c r="F21" s="42" t="s">
        <v>73</v>
      </c>
      <c r="G21" s="43" t="s">
        <v>74</v>
      </c>
      <c r="H21" s="44" t="s">
        <v>75</v>
      </c>
      <c r="I21" s="44" t="s">
        <v>78</v>
      </c>
      <c r="J21" s="44" t="s">
        <v>81</v>
      </c>
      <c r="K21" s="44" t="s">
        <v>82</v>
      </c>
      <c r="L21" s="44" t="s">
        <v>83</v>
      </c>
      <c r="M21" s="44" t="s">
        <v>84</v>
      </c>
      <c r="N21" s="44" t="s">
        <v>85</v>
      </c>
      <c r="O21" s="45" t="s">
        <v>86</v>
      </c>
      <c r="P21" s="45" t="s">
        <v>87</v>
      </c>
      <c r="Q21" s="45" t="s">
        <v>88</v>
      </c>
      <c r="R21" s="45" t="s">
        <v>89</v>
      </c>
      <c r="S21" s="45" t="s">
        <v>90</v>
      </c>
      <c r="T21" s="45" t="s">
        <v>91</v>
      </c>
      <c r="U21" s="45" t="s">
        <v>92</v>
      </c>
      <c r="V21" s="45" t="s">
        <v>93</v>
      </c>
      <c r="W21" s="45" t="s">
        <v>94</v>
      </c>
      <c r="X21" s="45" t="s">
        <v>95</v>
      </c>
      <c r="Y21" s="45" t="s">
        <v>96</v>
      </c>
    </row>
    <row r="22" spans="1:25" ht="15" x14ac:dyDescent="0.25">
      <c r="A22" s="46" t="s">
        <v>13</v>
      </c>
      <c r="B22" s="17">
        <v>3448394906.9499998</v>
      </c>
      <c r="C22" s="17">
        <v>54873681672.810013</v>
      </c>
      <c r="D22" s="18">
        <v>2599379784.8899918</v>
      </c>
      <c r="E22" s="18">
        <v>31707713043.079994</v>
      </c>
      <c r="F22" s="18">
        <v>3044762059.1200104</v>
      </c>
      <c r="G22" s="20">
        <v>35674161097.639999</v>
      </c>
      <c r="H22" s="47">
        <v>3143590199.469986</v>
      </c>
      <c r="I22" s="21">
        <v>50118491543.670013</v>
      </c>
      <c r="J22" s="18">
        <v>2664599331.1699829</v>
      </c>
      <c r="K22" s="21">
        <v>42763830396.640015</v>
      </c>
      <c r="L22" s="18">
        <v>2486308020.5899658</v>
      </c>
      <c r="M22" s="22">
        <v>43355566188.079987</v>
      </c>
      <c r="N22" s="23">
        <v>3879297666.9500122</v>
      </c>
      <c r="O22" s="18">
        <v>52081280829.970001</v>
      </c>
      <c r="P22" s="24">
        <v>3064033282.6699829</v>
      </c>
      <c r="Q22" s="25">
        <v>39918968783.630005</v>
      </c>
      <c r="R22" s="115">
        <v>2500587434.4400024</v>
      </c>
      <c r="S22" s="22">
        <v>41136300890.73999</v>
      </c>
      <c r="T22" s="21">
        <v>3627893422.3699951</v>
      </c>
      <c r="U22" s="25">
        <v>57102720505.309937</v>
      </c>
      <c r="V22" s="18">
        <v>4782247411.7999878</v>
      </c>
      <c r="W22" s="25">
        <v>48885063304.110046</v>
      </c>
      <c r="X22" s="21">
        <v>5512184635.8999634</v>
      </c>
      <c r="Y22" s="18">
        <v>45746707175.089966</v>
      </c>
    </row>
    <row r="23" spans="1:25" ht="15" x14ac:dyDescent="0.25">
      <c r="A23" s="48" t="s">
        <v>14</v>
      </c>
      <c r="B23" s="26">
        <v>733360673.01999998</v>
      </c>
      <c r="C23" s="26">
        <v>962770678.11000013</v>
      </c>
      <c r="D23" s="27">
        <v>1340510041.6599998</v>
      </c>
      <c r="E23" s="27">
        <v>1590127083.6199999</v>
      </c>
      <c r="F23" s="27">
        <v>50756340577.410004</v>
      </c>
      <c r="G23" s="6">
        <v>6314952360.1100006</v>
      </c>
      <c r="H23" s="28">
        <v>1640122081.2300034</v>
      </c>
      <c r="I23" s="7">
        <v>3561753220.4299927</v>
      </c>
      <c r="J23" s="27">
        <v>3200003131.3600006</v>
      </c>
      <c r="K23" s="7">
        <v>1366479602.4199982</v>
      </c>
      <c r="L23" s="27">
        <v>39488736672.830017</v>
      </c>
      <c r="M23" s="8">
        <v>47933318808.699982</v>
      </c>
      <c r="N23" s="29">
        <v>19091632339.73999</v>
      </c>
      <c r="O23" s="27">
        <v>-11645176436.48</v>
      </c>
      <c r="P23" s="5">
        <v>1520865833.4500122</v>
      </c>
      <c r="Q23" s="30">
        <v>864191865.51998901</v>
      </c>
      <c r="R23" s="116">
        <v>35991518219.369995</v>
      </c>
      <c r="S23" s="8">
        <v>23709713376.889984</v>
      </c>
      <c r="T23" s="7">
        <v>2304646470.3099976</v>
      </c>
      <c r="U23" s="30">
        <v>655822184.31002808</v>
      </c>
      <c r="V23" s="27">
        <v>2360796925.9599915</v>
      </c>
      <c r="W23" s="30">
        <v>910796660.78997803</v>
      </c>
      <c r="X23" s="7">
        <v>52748816131.680023</v>
      </c>
      <c r="Y23" s="27">
        <v>5011434532.539978</v>
      </c>
    </row>
    <row r="24" spans="1:25" ht="15" x14ac:dyDescent="0.25">
      <c r="A24" s="48" t="s">
        <v>15</v>
      </c>
      <c r="B24" s="26">
        <v>10687871307.16</v>
      </c>
      <c r="C24" s="26">
        <v>7155066040.5</v>
      </c>
      <c r="D24" s="27">
        <v>9169864443.2299995</v>
      </c>
      <c r="E24" s="27">
        <v>5961477783.8900032</v>
      </c>
      <c r="F24" s="27">
        <v>7925786855.3899956</v>
      </c>
      <c r="G24" s="6">
        <v>4944617953.0100021</v>
      </c>
      <c r="H24" s="28">
        <v>7549650085.4399948</v>
      </c>
      <c r="I24" s="7">
        <v>5494511214.8100052</v>
      </c>
      <c r="J24" s="27">
        <v>10225258733.489998</v>
      </c>
      <c r="K24" s="7">
        <v>7109852957.7399902</v>
      </c>
      <c r="L24" s="27">
        <v>10123326461.780014</v>
      </c>
      <c r="M24" s="8">
        <v>7564849459.7700043</v>
      </c>
      <c r="N24" s="29">
        <v>10570549826.419998</v>
      </c>
      <c r="O24" s="27">
        <v>6922116379.6300001</v>
      </c>
      <c r="P24" s="5">
        <v>11068289216.779999</v>
      </c>
      <c r="Q24" s="30">
        <v>6557733681.8100128</v>
      </c>
      <c r="R24" s="116">
        <v>9146028561.4699707</v>
      </c>
      <c r="S24" s="8">
        <v>7200012019.6600342</v>
      </c>
      <c r="T24" s="7">
        <v>9997421257.4799805</v>
      </c>
      <c r="U24" s="30">
        <v>6618069755.8800049</v>
      </c>
      <c r="V24" s="27">
        <v>11033872531.350006</v>
      </c>
      <c r="W24" s="30">
        <v>6412730347.8399963</v>
      </c>
      <c r="X24" s="7">
        <v>14399596770.540009</v>
      </c>
      <c r="Y24" s="27">
        <v>7462024381.6099854</v>
      </c>
    </row>
    <row r="25" spans="1:25" ht="15" x14ac:dyDescent="0.25">
      <c r="A25" s="48" t="s">
        <v>16</v>
      </c>
      <c r="B25" s="26">
        <v>915922978.51999998</v>
      </c>
      <c r="C25" s="26">
        <v>2984080611.8600001</v>
      </c>
      <c r="D25" s="27">
        <v>873169470.43000031</v>
      </c>
      <c r="E25" s="27">
        <v>2345573450.8299999</v>
      </c>
      <c r="F25" s="27">
        <v>926649781.13000011</v>
      </c>
      <c r="G25" s="6">
        <v>1709273170.3599987</v>
      </c>
      <c r="H25" s="28">
        <v>1148518014.2900009</v>
      </c>
      <c r="I25" s="7">
        <v>2430842890.9500008</v>
      </c>
      <c r="J25" s="27">
        <v>1024969907.6999989</v>
      </c>
      <c r="K25" s="7">
        <v>2670760944.4799995</v>
      </c>
      <c r="L25" s="27">
        <v>1087610162.8699989</v>
      </c>
      <c r="M25" s="8">
        <v>4376239863.1300011</v>
      </c>
      <c r="N25" s="29">
        <v>1886855867.25</v>
      </c>
      <c r="O25" s="27">
        <v>3046182258.0599999</v>
      </c>
      <c r="P25" s="5">
        <v>1262343974.7200012</v>
      </c>
      <c r="Q25" s="30">
        <v>2542646296.4299965</v>
      </c>
      <c r="R25" s="116">
        <v>2275971421.1900024</v>
      </c>
      <c r="S25" s="8">
        <v>2680158251.5499992</v>
      </c>
      <c r="T25" s="7">
        <v>1065020241.8399963</v>
      </c>
      <c r="U25" s="30">
        <v>2439449619.4200058</v>
      </c>
      <c r="V25" s="27">
        <v>966728775.22999573</v>
      </c>
      <c r="W25" s="30">
        <v>2164405205.8499985</v>
      </c>
      <c r="X25" s="7">
        <v>1437128869.4600067</v>
      </c>
      <c r="Y25" s="27">
        <v>2357651642.1299973</v>
      </c>
    </row>
    <row r="26" spans="1:25" ht="15" x14ac:dyDescent="0.25">
      <c r="A26" s="48" t="s">
        <v>17</v>
      </c>
      <c r="B26" s="26">
        <v>198748033.69</v>
      </c>
      <c r="C26" s="26">
        <v>306395849.19</v>
      </c>
      <c r="D26" s="27">
        <v>352695965.03999996</v>
      </c>
      <c r="E26" s="106">
        <v>591785381.30000007</v>
      </c>
      <c r="F26" s="27">
        <v>2969910864.8900003</v>
      </c>
      <c r="G26" s="6">
        <v>2935176798.7999992</v>
      </c>
      <c r="H26" s="28">
        <v>-718815708.94999981</v>
      </c>
      <c r="I26" s="7">
        <v>-7020675562.3100004</v>
      </c>
      <c r="J26" s="27">
        <v>791757112.06000006</v>
      </c>
      <c r="K26" s="7">
        <v>-2605570770.21</v>
      </c>
      <c r="L26" s="27">
        <v>2632243364.9700003</v>
      </c>
      <c r="M26" s="8">
        <v>3792767974.9200001</v>
      </c>
      <c r="N26" s="29">
        <v>2296709627.8099999</v>
      </c>
      <c r="O26" s="27">
        <v>-330436329.04000002</v>
      </c>
      <c r="P26" s="5">
        <v>170682496.61000061</v>
      </c>
      <c r="Q26" s="30">
        <v>206250500.63999939</v>
      </c>
      <c r="R26" s="116">
        <v>1803534706.0500002</v>
      </c>
      <c r="S26" s="8">
        <v>1162413356.3100004</v>
      </c>
      <c r="T26" s="7">
        <v>250978016.69000053</v>
      </c>
      <c r="U26" s="30">
        <v>525607703.69999886</v>
      </c>
      <c r="V26" s="27">
        <v>323418221.53000069</v>
      </c>
      <c r="W26" s="30">
        <v>258717448.59999847</v>
      </c>
      <c r="X26" s="7">
        <v>3603954621.7500019</v>
      </c>
      <c r="Y26" s="27">
        <v>670605846.61999893</v>
      </c>
    </row>
    <row r="27" spans="1:25" ht="15" x14ac:dyDescent="0.25">
      <c r="A27" s="48" t="s">
        <v>80</v>
      </c>
      <c r="B27" s="26"/>
      <c r="C27" s="26"/>
      <c r="D27" s="27"/>
      <c r="E27" s="106"/>
      <c r="F27" s="27"/>
      <c r="G27" s="6"/>
      <c r="H27" s="28"/>
      <c r="I27" s="7">
        <v>699828650</v>
      </c>
      <c r="J27" s="27">
        <v>162003715</v>
      </c>
      <c r="K27" s="7">
        <v>3428564</v>
      </c>
      <c r="L27" s="27">
        <v>5580009</v>
      </c>
      <c r="M27" s="8">
        <v>-5631678</v>
      </c>
      <c r="N27" s="29">
        <v>0</v>
      </c>
      <c r="O27" s="27">
        <v>980453575</v>
      </c>
      <c r="P27" s="5">
        <v>20923619.529999971</v>
      </c>
      <c r="Q27" s="30">
        <v>-917</v>
      </c>
      <c r="R27" s="116">
        <v>94530</v>
      </c>
      <c r="S27" s="8">
        <v>3298620</v>
      </c>
      <c r="T27" s="7">
        <v>-1392</v>
      </c>
      <c r="U27" s="30">
        <v>765230110.00000024</v>
      </c>
      <c r="V27" s="27">
        <v>4446290</v>
      </c>
      <c r="W27" s="30">
        <v>-25447</v>
      </c>
      <c r="X27" s="7">
        <v>58828</v>
      </c>
      <c r="Y27" s="27">
        <v>0</v>
      </c>
    </row>
    <row r="28" spans="1:25" ht="15" x14ac:dyDescent="0.25">
      <c r="A28" s="48" t="s">
        <v>79</v>
      </c>
      <c r="B28" s="26"/>
      <c r="C28" s="26"/>
      <c r="D28" s="27"/>
      <c r="E28" s="106"/>
      <c r="F28" s="27"/>
      <c r="G28" s="6"/>
      <c r="H28" s="28"/>
      <c r="I28" s="7">
        <v>653181340</v>
      </c>
      <c r="J28" s="27">
        <v>524426474</v>
      </c>
      <c r="K28" s="7">
        <v>154739294</v>
      </c>
      <c r="L28" s="27">
        <v>0</v>
      </c>
      <c r="M28" s="8">
        <v>25957540</v>
      </c>
      <c r="N28" s="29">
        <v>-12837</v>
      </c>
      <c r="O28" s="27">
        <v>1132101401</v>
      </c>
      <c r="P28" s="5">
        <v>78855918</v>
      </c>
      <c r="Q28" s="30">
        <v>23370488</v>
      </c>
      <c r="R28" s="116">
        <v>3840858</v>
      </c>
      <c r="S28" s="8">
        <v>28152152</v>
      </c>
      <c r="T28" s="7">
        <v>-240</v>
      </c>
      <c r="U28" s="30">
        <v>1079659838</v>
      </c>
      <c r="V28" s="27">
        <v>77912938</v>
      </c>
      <c r="W28" s="30">
        <v>12388469</v>
      </c>
      <c r="X28" s="7">
        <v>256017</v>
      </c>
      <c r="Y28" s="27">
        <v>36625000</v>
      </c>
    </row>
    <row r="29" spans="1:25" ht="15" x14ac:dyDescent="0.25">
      <c r="A29" s="48" t="s">
        <v>18</v>
      </c>
      <c r="B29" s="26">
        <v>-572792</v>
      </c>
      <c r="C29" s="26">
        <v>1915145196.74</v>
      </c>
      <c r="D29" s="27">
        <v>107964379</v>
      </c>
      <c r="E29" s="106">
        <v>0</v>
      </c>
      <c r="F29" s="27">
        <v>0</v>
      </c>
      <c r="G29" s="107">
        <v>1511056</v>
      </c>
      <c r="H29" s="28">
        <v>9374756.879999876</v>
      </c>
      <c r="I29" s="27">
        <v>253396508</v>
      </c>
      <c r="J29" s="27">
        <v>-244470860.38999987</v>
      </c>
      <c r="K29" s="7">
        <v>-13377842</v>
      </c>
      <c r="L29" s="27">
        <v>-1122131</v>
      </c>
      <c r="M29" s="8">
        <v>-472287</v>
      </c>
      <c r="N29" s="29">
        <v>0</v>
      </c>
      <c r="O29" s="27">
        <v>82054785.390000001</v>
      </c>
      <c r="P29" s="5">
        <v>-85259135.389999866</v>
      </c>
      <c r="Q29" s="30">
        <v>-5991</v>
      </c>
      <c r="R29" s="116">
        <v>518</v>
      </c>
      <c r="S29" s="8">
        <v>-3287394</v>
      </c>
      <c r="T29" s="7">
        <v>0</v>
      </c>
      <c r="U29" s="30">
        <v>112445527</v>
      </c>
      <c r="V29" s="27">
        <v>-2451653</v>
      </c>
      <c r="W29" s="30">
        <v>142648</v>
      </c>
      <c r="X29" s="7">
        <v>-3</v>
      </c>
      <c r="Y29" s="27">
        <v>0</v>
      </c>
    </row>
    <row r="30" spans="1:25" ht="15.75" thickBot="1" x14ac:dyDescent="0.3">
      <c r="A30" s="49" t="s">
        <v>19</v>
      </c>
      <c r="B30" s="32">
        <v>5292406.8899999997</v>
      </c>
      <c r="C30" s="32">
        <v>2967433358.3700004</v>
      </c>
      <c r="D30" s="33">
        <v>53595761.849999905</v>
      </c>
      <c r="E30" s="110">
        <v>37985746.170000076</v>
      </c>
      <c r="F30" s="33">
        <v>16846400.369999886</v>
      </c>
      <c r="G30" s="34">
        <v>4688810.1300001144</v>
      </c>
      <c r="H30" s="35">
        <v>33304209.179999828</v>
      </c>
      <c r="I30" s="36">
        <v>510378969.05999994</v>
      </c>
      <c r="J30" s="33">
        <v>-555183194.8499999</v>
      </c>
      <c r="K30" s="36">
        <v>14727899.349999905</v>
      </c>
      <c r="L30" s="33">
        <v>24628520.559999943</v>
      </c>
      <c r="M30" s="37">
        <v>571828</v>
      </c>
      <c r="N30" s="38">
        <v>122344.22000026703</v>
      </c>
      <c r="O30" s="33">
        <v>110752207.39</v>
      </c>
      <c r="P30" s="33">
        <v>-97246126.980000019</v>
      </c>
      <c r="Q30" s="39">
        <v>-7386802.9499998093</v>
      </c>
      <c r="R30" s="117">
        <v>-3163495.1700000763</v>
      </c>
      <c r="S30" s="37">
        <v>-24594146.700000286</v>
      </c>
      <c r="T30" s="33">
        <v>189964.18000030518</v>
      </c>
      <c r="U30" s="39">
        <v>170217722</v>
      </c>
      <c r="V30" s="33">
        <v>-64662948.620000362</v>
      </c>
      <c r="W30" s="39">
        <v>-1386220</v>
      </c>
      <c r="X30" s="36">
        <v>283497.74000024796</v>
      </c>
      <c r="Y30" s="33">
        <v>65258.219999790192</v>
      </c>
    </row>
    <row r="31" spans="1:25" ht="21" thickBot="1" x14ac:dyDescent="0.35">
      <c r="A31" s="94">
        <v>2025</v>
      </c>
      <c r="B31" s="5"/>
      <c r="C31" s="5"/>
      <c r="D31" s="5"/>
      <c r="E31" s="5"/>
      <c r="F31" s="5"/>
      <c r="G31" s="6"/>
      <c r="H31" s="5"/>
      <c r="I31" s="7"/>
      <c r="J31" s="7"/>
      <c r="K31" s="7"/>
      <c r="L31" s="7"/>
      <c r="M31" s="8"/>
      <c r="N31" s="7"/>
      <c r="O31" s="5"/>
      <c r="P31" s="5"/>
      <c r="Q31" s="7"/>
      <c r="R31" s="5"/>
      <c r="S31" s="8"/>
      <c r="T31" s="7"/>
      <c r="U31" s="7"/>
      <c r="V31" s="7"/>
      <c r="W31" s="7"/>
      <c r="X31" s="7"/>
      <c r="Y31" s="5"/>
    </row>
    <row r="32" spans="1:25" ht="35.25" customHeight="1" thickBot="1" x14ac:dyDescent="0.25">
      <c r="A32" s="118" t="s">
        <v>12</v>
      </c>
      <c r="B32" s="119" t="s">
        <v>97</v>
      </c>
      <c r="C32" s="120" t="s">
        <v>99</v>
      </c>
      <c r="D32" s="120" t="s">
        <v>100</v>
      </c>
      <c r="E32" s="120" t="s">
        <v>102</v>
      </c>
      <c r="F32" s="120" t="s">
        <v>103</v>
      </c>
      <c r="G32" s="120" t="s">
        <v>104</v>
      </c>
      <c r="H32" s="120" t="s">
        <v>105</v>
      </c>
      <c r="I32" s="120" t="s">
        <v>106</v>
      </c>
      <c r="J32" s="120" t="s">
        <v>107</v>
      </c>
      <c r="K32" s="120" t="s">
        <v>108</v>
      </c>
      <c r="L32" s="120" t="s">
        <v>109</v>
      </c>
      <c r="M32" s="120" t="s">
        <v>110</v>
      </c>
      <c r="N32" s="120" t="s">
        <v>111</v>
      </c>
      <c r="O32" s="120" t="s">
        <v>114</v>
      </c>
      <c r="P32" s="120" t="s">
        <v>115</v>
      </c>
      <c r="Q32" s="120" t="s">
        <v>116</v>
      </c>
      <c r="R32" s="120" t="s">
        <v>117</v>
      </c>
      <c r="S32" s="120" t="s">
        <v>118</v>
      </c>
      <c r="T32" s="120" t="s">
        <v>119</v>
      </c>
      <c r="U32" s="120" t="s">
        <v>120</v>
      </c>
      <c r="V32" s="120" t="s">
        <v>121</v>
      </c>
      <c r="W32" s="120" t="s">
        <v>122</v>
      </c>
      <c r="X32" s="120" t="s">
        <v>123</v>
      </c>
      <c r="Y32" s="120" t="s">
        <v>124</v>
      </c>
    </row>
    <row r="33" spans="1:25" ht="15.95" customHeight="1" x14ac:dyDescent="0.25">
      <c r="A33" s="121" t="s">
        <v>13</v>
      </c>
      <c r="B33" s="128">
        <v>3797286787.1999998</v>
      </c>
      <c r="C33" s="128">
        <v>58758270860.629997</v>
      </c>
      <c r="D33" s="129">
        <v>2645280535.0800095</v>
      </c>
      <c r="E33" s="129">
        <v>33370153220.240005</v>
      </c>
      <c r="F33" s="129">
        <v>2375850020.1300049</v>
      </c>
      <c r="G33" s="130">
        <v>37686524368.909988</v>
      </c>
      <c r="H33" s="131">
        <v>3251099837.2099915</v>
      </c>
      <c r="I33" s="21">
        <v>54930289322.910004</v>
      </c>
      <c r="J33" s="129">
        <v>2819252786.3399963</v>
      </c>
      <c r="K33" s="21">
        <v>44738252320.199982</v>
      </c>
      <c r="L33" s="129">
        <v>2420528866.5100098</v>
      </c>
      <c r="M33" s="22">
        <v>45071712166.549988</v>
      </c>
      <c r="N33" s="23">
        <v>5053767293.0499878</v>
      </c>
      <c r="O33" s="129">
        <v>55210109928.169983</v>
      </c>
      <c r="P33" s="132">
        <v>2886034515.1900024</v>
      </c>
      <c r="Q33" s="25">
        <v>44136073057.80011</v>
      </c>
      <c r="R33" s="25">
        <v>3337125151.7598877</v>
      </c>
      <c r="S33" s="22">
        <v>43034878583.200073</v>
      </c>
      <c r="T33" s="21">
        <v>4837940009.1300659</v>
      </c>
      <c r="U33" s="25">
        <v>60962296599.139954</v>
      </c>
      <c r="V33" s="129">
        <v>4591694345.539978</v>
      </c>
      <c r="W33" s="25">
        <v>51710521863.710083</v>
      </c>
      <c r="X33" s="21">
        <v>5035494078.6799316</v>
      </c>
      <c r="Y33" s="129">
        <v>50440281923.409912</v>
      </c>
    </row>
    <row r="34" spans="1:25" ht="15.95" customHeight="1" x14ac:dyDescent="0.25">
      <c r="A34" s="122" t="s">
        <v>14</v>
      </c>
      <c r="B34" s="133">
        <v>1031490552.8800001</v>
      </c>
      <c r="C34" s="133">
        <v>1155373855.2699995</v>
      </c>
      <c r="D34" s="134">
        <v>779289504.64000034</v>
      </c>
      <c r="E34" s="134">
        <v>1527178039.4300003</v>
      </c>
      <c r="F34" s="134">
        <v>37558989680.099998</v>
      </c>
      <c r="G34" s="135">
        <v>21345256248.389999</v>
      </c>
      <c r="H34" s="136">
        <v>1738160918.0199966</v>
      </c>
      <c r="I34" s="7">
        <v>4352105883.4100037</v>
      </c>
      <c r="J34" s="134">
        <v>3467096949.8800049</v>
      </c>
      <c r="K34" s="7">
        <v>136342107.38999939</v>
      </c>
      <c r="L34" s="134">
        <v>38553157601.649994</v>
      </c>
      <c r="M34" s="8">
        <v>61238193651.929993</v>
      </c>
      <c r="N34" s="29">
        <v>21090739523.839996</v>
      </c>
      <c r="O34" s="134">
        <v>-13268414391.97998</v>
      </c>
      <c r="P34" s="137">
        <v>763610799.20999146</v>
      </c>
      <c r="Q34" s="30">
        <v>1384427153.4700012</v>
      </c>
      <c r="R34" s="30">
        <v>57552887998.369995</v>
      </c>
      <c r="S34" s="8">
        <v>18106336609.600006</v>
      </c>
      <c r="T34" s="7">
        <v>2562683829.1000061</v>
      </c>
      <c r="U34" s="30">
        <v>951796449.26000977</v>
      </c>
      <c r="V34" s="134">
        <v>887570360.92999268</v>
      </c>
      <c r="W34" s="30">
        <v>1724136156.2600098</v>
      </c>
      <c r="X34" s="7">
        <v>62105203159.050018</v>
      </c>
      <c r="Y34" s="134">
        <v>6249002006.6599731</v>
      </c>
    </row>
    <row r="35" spans="1:25" ht="15.95" customHeight="1" x14ac:dyDescent="0.25">
      <c r="A35" s="122" t="s">
        <v>15</v>
      </c>
      <c r="B35" s="133">
        <v>11986154639</v>
      </c>
      <c r="C35" s="133">
        <v>7918087532.5999985</v>
      </c>
      <c r="D35" s="134">
        <v>9647532139.1600037</v>
      </c>
      <c r="E35" s="134">
        <v>7316847202.6799927</v>
      </c>
      <c r="F35" s="134">
        <v>8242143196.7400055</v>
      </c>
      <c r="G35" s="135">
        <v>5783751474.840004</v>
      </c>
      <c r="H35" s="136">
        <v>9244460781.6899948</v>
      </c>
      <c r="I35" s="7">
        <v>5583178362.0599976</v>
      </c>
      <c r="J35" s="134">
        <v>11710305069.450005</v>
      </c>
      <c r="K35" s="7">
        <v>8200121768.9799957</v>
      </c>
      <c r="L35" s="134">
        <v>10870400804.730011</v>
      </c>
      <c r="M35" s="8">
        <v>8733901727.1399841</v>
      </c>
      <c r="N35" s="29">
        <v>11986632814.970001</v>
      </c>
      <c r="O35" s="134">
        <v>7479762279.6800079</v>
      </c>
      <c r="P35" s="137">
        <v>12407001869.240005</v>
      </c>
      <c r="Q35" s="30">
        <v>7020710913.9000092</v>
      </c>
      <c r="R35" s="30">
        <v>10380077725.779999</v>
      </c>
      <c r="S35" s="8">
        <v>7289750175.7799988</v>
      </c>
      <c r="T35" s="7">
        <v>11223806734.459991</v>
      </c>
      <c r="U35" s="30">
        <v>7254953905.2299805</v>
      </c>
      <c r="V35" s="134">
        <v>11511661639.470001</v>
      </c>
      <c r="W35" s="30">
        <v>7821160353.960022</v>
      </c>
      <c r="X35" s="7">
        <v>14652428966.549988</v>
      </c>
      <c r="Y35" s="134">
        <v>9153415481.4500122</v>
      </c>
    </row>
    <row r="36" spans="1:25" ht="15.95" customHeight="1" x14ac:dyDescent="0.25">
      <c r="A36" s="122" t="s">
        <v>16</v>
      </c>
      <c r="B36" s="133">
        <v>826447469.33000004</v>
      </c>
      <c r="C36" s="133">
        <v>3050231354.5500002</v>
      </c>
      <c r="D36" s="134">
        <v>757663855.7699995</v>
      </c>
      <c r="E36" s="134">
        <v>1977326582.4400005</v>
      </c>
      <c r="F36" s="134">
        <v>945849511.5</v>
      </c>
      <c r="G36" s="135">
        <v>2021972822.1800003</v>
      </c>
      <c r="H36" s="136">
        <v>1172281200.7199993</v>
      </c>
      <c r="I36" s="7">
        <v>2173554513</v>
      </c>
      <c r="J36" s="134">
        <v>1012886580.6900005</v>
      </c>
      <c r="K36" s="7">
        <v>2033246413.9400005</v>
      </c>
      <c r="L36" s="134">
        <v>1344583317.8799992</v>
      </c>
      <c r="M36" s="8">
        <v>3629133694.6699982</v>
      </c>
      <c r="N36" s="29">
        <v>1442304082.3100014</v>
      </c>
      <c r="O36" s="134">
        <v>3793885294.7400017</v>
      </c>
      <c r="P36" s="137">
        <v>1172341440.7999992</v>
      </c>
      <c r="Q36" s="30">
        <v>2199284269.9300003</v>
      </c>
      <c r="R36" s="30">
        <v>1734378991.8499985</v>
      </c>
      <c r="S36" s="8">
        <v>2536290265.0800018</v>
      </c>
      <c r="T36" s="7">
        <v>1098826814.2499962</v>
      </c>
      <c r="U36" s="30">
        <v>2175088395.8199997</v>
      </c>
      <c r="V36" s="134">
        <v>1092093948.0400009</v>
      </c>
      <c r="W36" s="30">
        <v>1840755164.7900009</v>
      </c>
      <c r="X36" s="7">
        <v>1405572214.3600006</v>
      </c>
      <c r="Y36" s="134">
        <v>3342472308.7099991</v>
      </c>
    </row>
    <row r="37" spans="1:25" ht="15.95" customHeight="1" x14ac:dyDescent="0.25">
      <c r="A37" s="122" t="s">
        <v>17</v>
      </c>
      <c r="B37" s="133">
        <v>211994800.69999999</v>
      </c>
      <c r="C37" s="133">
        <v>352932304.45999998</v>
      </c>
      <c r="D37" s="134">
        <v>382586655.70000005</v>
      </c>
      <c r="E37" s="138">
        <v>687095123.79999983</v>
      </c>
      <c r="F37" s="134">
        <v>2848900734.7700005</v>
      </c>
      <c r="G37" s="135">
        <v>4334543197.2699986</v>
      </c>
      <c r="H37" s="136">
        <v>-751030981.23999882</v>
      </c>
      <c r="I37" s="7">
        <v>-5775283154.7600002</v>
      </c>
      <c r="J37" s="134">
        <v>1806850687.8899999</v>
      </c>
      <c r="K37" s="7">
        <v>-2752149011.6199999</v>
      </c>
      <c r="L37" s="134">
        <v>2679238923.4499998</v>
      </c>
      <c r="M37" s="8">
        <v>5234585724.8999996</v>
      </c>
      <c r="N37" s="29">
        <v>2383731982.1499996</v>
      </c>
      <c r="O37" s="134">
        <v>-195126175.28999901</v>
      </c>
      <c r="P37" s="137">
        <v>174555839.96000099</v>
      </c>
      <c r="Q37" s="30">
        <v>289147059.27000046</v>
      </c>
      <c r="R37" s="30">
        <v>2616224174.4199982</v>
      </c>
      <c r="S37" s="8">
        <v>869110520.43000031</v>
      </c>
      <c r="T37" s="7">
        <v>444848612.81999969</v>
      </c>
      <c r="U37" s="30">
        <v>466298289.72999954</v>
      </c>
      <c r="V37" s="134">
        <v>305270397.59000015</v>
      </c>
      <c r="W37" s="30">
        <v>301809964.60000038</v>
      </c>
      <c r="X37" s="7">
        <v>4026350436.3400002</v>
      </c>
      <c r="Y37" s="134">
        <v>934834680.27000046</v>
      </c>
    </row>
    <row r="38" spans="1:25" ht="15.95" customHeight="1" x14ac:dyDescent="0.25">
      <c r="A38" s="122" t="s">
        <v>80</v>
      </c>
      <c r="B38" s="133">
        <v>90</v>
      </c>
      <c r="C38" s="133">
        <v>1433621010</v>
      </c>
      <c r="D38" s="134">
        <v>1362899</v>
      </c>
      <c r="E38" s="138">
        <v>0</v>
      </c>
      <c r="F38" s="134">
        <v>300</v>
      </c>
      <c r="G38" s="135">
        <v>-2471476.4300000668</v>
      </c>
      <c r="H38" s="136">
        <v>0</v>
      </c>
      <c r="I38" s="7">
        <v>955861471.00000024</v>
      </c>
      <c r="J38" s="134">
        <v>22288553.559999943</v>
      </c>
      <c r="K38" s="7">
        <v>-39178384.070000172</v>
      </c>
      <c r="L38" s="134">
        <v>2457628</v>
      </c>
      <c r="M38" s="8">
        <v>-506557</v>
      </c>
      <c r="N38" s="29">
        <v>4225968.0599999428</v>
      </c>
      <c r="O38" s="134">
        <v>1000791315.9700003</v>
      </c>
      <c r="P38" s="137">
        <v>16883491.279999733</v>
      </c>
      <c r="Q38" s="30">
        <v>6275585.9200000763</v>
      </c>
      <c r="R38" s="30">
        <v>573025.94000005722</v>
      </c>
      <c r="S38" s="8">
        <v>-9194.8899998664856</v>
      </c>
      <c r="T38" s="7">
        <v>0</v>
      </c>
      <c r="U38" s="30">
        <v>1066248541.0900002</v>
      </c>
      <c r="V38" s="134">
        <v>24697959.829999924</v>
      </c>
      <c r="W38" s="30">
        <v>5526282.5599994659</v>
      </c>
      <c r="X38" s="7">
        <v>7998297.2400007248</v>
      </c>
      <c r="Y38" s="134">
        <v>0</v>
      </c>
    </row>
    <row r="39" spans="1:25" ht="15.95" customHeight="1" thickBot="1" x14ac:dyDescent="0.3">
      <c r="A39" s="123" t="s">
        <v>79</v>
      </c>
      <c r="B39" s="98">
        <v>-1</v>
      </c>
      <c r="C39" s="98">
        <v>1322580824</v>
      </c>
      <c r="D39" s="97">
        <v>4832171</v>
      </c>
      <c r="E39" s="139">
        <v>18848706</v>
      </c>
      <c r="F39" s="97">
        <v>-121896</v>
      </c>
      <c r="G39" s="140">
        <v>-32435339.200000048</v>
      </c>
      <c r="H39" s="105">
        <v>2214</v>
      </c>
      <c r="I39" s="36">
        <v>1234705794.6299999</v>
      </c>
      <c r="J39" s="97">
        <v>14842652.950000286</v>
      </c>
      <c r="K39" s="36">
        <v>14529289.699999809</v>
      </c>
      <c r="L39" s="97">
        <v>-1210111.4899997711</v>
      </c>
      <c r="M39" s="37">
        <v>-31864</v>
      </c>
      <c r="N39" s="38">
        <v>1590646.9400000572</v>
      </c>
      <c r="O39" s="97">
        <v>1149225875.6899996</v>
      </c>
      <c r="P39" s="96">
        <v>41447956.200000286</v>
      </c>
      <c r="Q39" s="39">
        <v>21366809.489999771</v>
      </c>
      <c r="R39" s="39">
        <v>-2642511.7100000381</v>
      </c>
      <c r="S39" s="37">
        <v>0</v>
      </c>
      <c r="T39" s="36">
        <v>0</v>
      </c>
      <c r="U39" s="39">
        <v>1105434740.0799999</v>
      </c>
      <c r="V39" s="97">
        <v>30154976.100000381</v>
      </c>
      <c r="W39" s="39">
        <v>42488856.369999886</v>
      </c>
      <c r="X39" s="36">
        <v>19800970.449999809</v>
      </c>
      <c r="Y39" s="97">
        <v>42000000</v>
      </c>
    </row>
    <row r="40" spans="1:25" ht="30" customHeight="1" thickBot="1" x14ac:dyDescent="0.35">
      <c r="A40" s="94">
        <v>2026</v>
      </c>
      <c r="B40" s="5"/>
      <c r="C40" s="5"/>
      <c r="D40" s="5"/>
      <c r="E40" s="5"/>
      <c r="F40" s="5"/>
      <c r="G40" s="6"/>
      <c r="H40" s="5"/>
      <c r="I40" s="7"/>
      <c r="J40" s="7"/>
      <c r="K40" s="7"/>
      <c r="L40" s="7"/>
      <c r="M40" s="8"/>
      <c r="N40" s="7"/>
      <c r="O40" s="5"/>
      <c r="P40" s="5"/>
      <c r="Q40" s="7"/>
      <c r="R40" s="5"/>
      <c r="S40" s="8"/>
      <c r="T40" s="7"/>
      <c r="U40" s="7"/>
      <c r="V40" s="7"/>
      <c r="W40" s="7"/>
      <c r="X40" s="7"/>
      <c r="Y40" s="5"/>
    </row>
    <row r="41" spans="1:25" ht="15.75" thickBot="1" x14ac:dyDescent="0.25">
      <c r="A41" s="50" t="s">
        <v>12</v>
      </c>
      <c r="B41" s="157" t="s">
        <v>126</v>
      </c>
      <c r="C41" s="51"/>
      <c r="D41" s="51"/>
      <c r="E41" s="51"/>
      <c r="F41" s="51"/>
      <c r="G41" s="52"/>
      <c r="H41" s="53"/>
      <c r="I41" s="51"/>
      <c r="J41" s="51"/>
      <c r="K41" s="51"/>
      <c r="L41" s="54"/>
      <c r="M41" s="55"/>
      <c r="N41" s="56"/>
      <c r="O41" s="54"/>
      <c r="P41" s="54"/>
      <c r="Q41" s="54"/>
      <c r="R41" s="54"/>
      <c r="S41" s="54"/>
      <c r="T41" s="56"/>
      <c r="U41" s="54"/>
      <c r="V41" s="54"/>
      <c r="W41" s="54"/>
      <c r="X41" s="54"/>
      <c r="Y41" s="54"/>
    </row>
    <row r="42" spans="1:25" ht="15" x14ac:dyDescent="0.25">
      <c r="A42" s="57" t="s">
        <v>13</v>
      </c>
      <c r="B42" s="17">
        <v>4742598926.1799994</v>
      </c>
      <c r="C42" s="17"/>
      <c r="D42" s="18"/>
      <c r="E42" s="19"/>
      <c r="F42" s="18"/>
      <c r="G42" s="18"/>
      <c r="H42" s="47"/>
      <c r="I42" s="21"/>
      <c r="J42" s="18"/>
      <c r="K42" s="18"/>
      <c r="L42" s="25"/>
      <c r="M42" s="22"/>
      <c r="N42" s="23"/>
      <c r="O42" s="18"/>
      <c r="P42" s="24"/>
      <c r="Q42" s="25"/>
      <c r="R42" s="18"/>
      <c r="S42" s="25"/>
      <c r="T42" s="21"/>
      <c r="U42" s="25"/>
      <c r="V42" s="18"/>
      <c r="W42" s="25"/>
      <c r="X42" s="21"/>
      <c r="Y42" s="18"/>
    </row>
    <row r="43" spans="1:25" ht="15" x14ac:dyDescent="0.25">
      <c r="A43" s="58" t="s">
        <v>14</v>
      </c>
      <c r="B43" s="26">
        <v>1097010670.24</v>
      </c>
      <c r="C43" s="26"/>
      <c r="D43" s="27"/>
      <c r="E43" s="27"/>
      <c r="F43" s="27"/>
      <c r="G43" s="6"/>
      <c r="H43" s="28"/>
      <c r="I43" s="7"/>
      <c r="J43" s="27"/>
      <c r="K43" s="27"/>
      <c r="L43" s="30"/>
      <c r="M43" s="8"/>
      <c r="N43" s="29"/>
      <c r="O43" s="27"/>
      <c r="P43" s="5"/>
      <c r="Q43" s="30"/>
      <c r="R43" s="27"/>
      <c r="S43" s="30"/>
      <c r="T43" s="7"/>
      <c r="U43" s="30"/>
      <c r="V43" s="27"/>
      <c r="W43" s="30"/>
      <c r="X43" s="7"/>
      <c r="Y43" s="27"/>
    </row>
    <row r="44" spans="1:25" ht="15" x14ac:dyDescent="0.25">
      <c r="A44" s="58" t="s">
        <v>15</v>
      </c>
      <c r="B44" s="26">
        <v>13388352407.52</v>
      </c>
      <c r="C44" s="26"/>
      <c r="D44" s="27"/>
      <c r="E44" s="27"/>
      <c r="F44" s="27"/>
      <c r="G44" s="6"/>
      <c r="H44" s="28"/>
      <c r="I44" s="7"/>
      <c r="J44" s="27"/>
      <c r="K44" s="27"/>
      <c r="L44" s="30"/>
      <c r="M44" s="8"/>
      <c r="N44" s="29"/>
      <c r="O44" s="27"/>
      <c r="P44" s="5"/>
      <c r="Q44" s="30"/>
      <c r="R44" s="27"/>
      <c r="S44" s="30"/>
      <c r="T44" s="7"/>
      <c r="U44" s="30"/>
      <c r="V44" s="27"/>
      <c r="W44" s="30"/>
      <c r="X44" s="7"/>
      <c r="Y44" s="27"/>
    </row>
    <row r="45" spans="1:25" ht="15" x14ac:dyDescent="0.25">
      <c r="A45" s="58" t="s">
        <v>16</v>
      </c>
      <c r="B45" s="26">
        <v>1740458514.29</v>
      </c>
      <c r="C45" s="26"/>
      <c r="D45" s="27"/>
      <c r="E45" s="27"/>
      <c r="F45" s="27"/>
      <c r="G45" s="6"/>
      <c r="H45" s="28"/>
      <c r="I45" s="7"/>
      <c r="J45" s="27"/>
      <c r="K45" s="27"/>
      <c r="L45" s="30"/>
      <c r="M45" s="8"/>
      <c r="N45" s="29"/>
      <c r="O45" s="27"/>
      <c r="P45" s="5"/>
      <c r="Q45" s="30"/>
      <c r="R45" s="27"/>
      <c r="S45" s="30"/>
      <c r="T45" s="7"/>
      <c r="U45" s="30"/>
      <c r="V45" s="27"/>
      <c r="W45" s="30"/>
      <c r="X45" s="7"/>
      <c r="Y45" s="27"/>
    </row>
    <row r="46" spans="1:25" ht="15" x14ac:dyDescent="0.25">
      <c r="A46" s="58" t="s">
        <v>17</v>
      </c>
      <c r="B46" s="26">
        <v>272914491.06</v>
      </c>
      <c r="C46" s="26"/>
      <c r="D46" s="27"/>
      <c r="E46" s="27"/>
      <c r="F46" s="27"/>
      <c r="G46" s="6"/>
      <c r="H46" s="28"/>
      <c r="I46" s="7"/>
      <c r="J46" s="27"/>
      <c r="K46" s="27"/>
      <c r="L46" s="30"/>
      <c r="M46" s="8"/>
      <c r="N46" s="29"/>
      <c r="O46" s="27"/>
      <c r="P46" s="5"/>
      <c r="Q46" s="30"/>
      <c r="R46" s="27"/>
      <c r="S46" s="30"/>
      <c r="T46" s="7"/>
      <c r="U46" s="30"/>
      <c r="V46" s="27"/>
      <c r="W46" s="30"/>
      <c r="X46" s="7"/>
      <c r="Y46" s="27"/>
    </row>
    <row r="47" spans="1:25" ht="15.95" customHeight="1" x14ac:dyDescent="0.25">
      <c r="A47" s="58" t="s">
        <v>80</v>
      </c>
      <c r="B47" s="133">
        <v>-21990</v>
      </c>
      <c r="C47" s="133"/>
      <c r="D47" s="134"/>
      <c r="E47" s="138"/>
      <c r="F47" s="134"/>
      <c r="G47" s="135"/>
      <c r="H47" s="136"/>
      <c r="I47" s="7"/>
      <c r="J47" s="134"/>
      <c r="K47" s="7"/>
      <c r="L47" s="30"/>
      <c r="M47" s="8"/>
      <c r="N47" s="29"/>
      <c r="O47" s="134"/>
      <c r="P47" s="137"/>
      <c r="Q47" s="30"/>
      <c r="R47" s="30"/>
      <c r="S47" s="8"/>
      <c r="T47" s="7"/>
      <c r="U47" s="30"/>
      <c r="V47" s="134"/>
      <c r="W47" s="30"/>
      <c r="X47" s="7"/>
      <c r="Y47" s="134"/>
    </row>
    <row r="48" spans="1:25" ht="15.95" customHeight="1" thickBot="1" x14ac:dyDescent="0.3">
      <c r="A48" s="58" t="s">
        <v>79</v>
      </c>
      <c r="B48" s="98">
        <v>753750</v>
      </c>
      <c r="C48" s="98"/>
      <c r="D48" s="97"/>
      <c r="E48" s="139"/>
      <c r="F48" s="97"/>
      <c r="G48" s="140"/>
      <c r="H48" s="105"/>
      <c r="I48" s="36"/>
      <c r="J48" s="97"/>
      <c r="K48" s="36"/>
      <c r="L48" s="39"/>
      <c r="M48" s="37"/>
      <c r="N48" s="38"/>
      <c r="O48" s="97"/>
      <c r="P48" s="96"/>
      <c r="Q48" s="39"/>
      <c r="R48" s="39"/>
      <c r="S48" s="37"/>
      <c r="T48" s="36"/>
      <c r="U48" s="39"/>
      <c r="V48" s="97"/>
      <c r="W48" s="39"/>
      <c r="X48" s="36"/>
      <c r="Y48" s="97"/>
    </row>
    <row r="49" spans="1:27" ht="13.5" customHeight="1" x14ac:dyDescent="0.25">
      <c r="A49" s="109"/>
      <c r="B49" s="5"/>
      <c r="C49" s="5"/>
      <c r="D49" s="5"/>
      <c r="E49" s="108"/>
      <c r="F49" s="5"/>
      <c r="G49" s="6"/>
      <c r="H49" s="5"/>
      <c r="I49" s="7"/>
      <c r="J49" s="5"/>
      <c r="K49" s="7"/>
      <c r="L49" s="114"/>
      <c r="M49" s="8"/>
      <c r="N49" s="7"/>
      <c r="O49" s="5"/>
      <c r="P49" s="5"/>
      <c r="Q49" s="7"/>
      <c r="R49" s="7"/>
      <c r="S49" s="8"/>
      <c r="T49" s="5"/>
      <c r="U49" s="7"/>
      <c r="V49" s="5"/>
      <c r="W49" s="7"/>
      <c r="X49" s="7"/>
      <c r="Y49" s="5"/>
      <c r="Z49" s="82"/>
      <c r="AA49" s="82"/>
    </row>
    <row r="50" spans="1:27" ht="16.5" thickBot="1" x14ac:dyDescent="0.3">
      <c r="A50" s="71"/>
      <c r="B50" s="3" t="s">
        <v>0</v>
      </c>
      <c r="C50" s="3"/>
      <c r="D50" s="3" t="s">
        <v>1</v>
      </c>
      <c r="E50" s="3"/>
      <c r="F50" s="3" t="s">
        <v>2</v>
      </c>
      <c r="G50" s="4"/>
      <c r="H50" s="3" t="s">
        <v>3</v>
      </c>
      <c r="I50" s="3"/>
      <c r="J50" s="3" t="s">
        <v>4</v>
      </c>
      <c r="K50" s="3"/>
      <c r="L50" s="3" t="s">
        <v>5</v>
      </c>
      <c r="M50" s="4"/>
      <c r="N50" s="3" t="s">
        <v>6</v>
      </c>
      <c r="O50" s="72"/>
      <c r="P50" s="3" t="s">
        <v>7</v>
      </c>
      <c r="Q50" s="3"/>
      <c r="R50" s="3" t="s">
        <v>8</v>
      </c>
      <c r="S50" s="4"/>
      <c r="T50" s="3" t="s">
        <v>9</v>
      </c>
      <c r="U50" s="3"/>
      <c r="V50" s="3" t="s">
        <v>10</v>
      </c>
      <c r="W50" s="3"/>
      <c r="X50" s="3" t="s">
        <v>11</v>
      </c>
      <c r="Y50" s="3"/>
      <c r="Z50" s="82"/>
      <c r="AA50" s="82"/>
    </row>
    <row r="51" spans="1:27" x14ac:dyDescent="0.2">
      <c r="A51" s="147" t="s">
        <v>28</v>
      </c>
      <c r="B51" s="87">
        <v>13303036781.450001</v>
      </c>
      <c r="C51" s="87">
        <v>74736069551.309998</v>
      </c>
      <c r="D51" s="87">
        <v>84088500795.10997</v>
      </c>
      <c r="E51" s="87">
        <v>109985979875.83998</v>
      </c>
      <c r="F51" s="87">
        <v>154906727210.89999</v>
      </c>
      <c r="G51" s="88">
        <v>205590792256.98999</v>
      </c>
      <c r="H51" s="87">
        <v>214808368194.59</v>
      </c>
      <c r="I51" s="87">
        <v>269952114821.08002</v>
      </c>
      <c r="J51" s="87">
        <v>282867294053.76001</v>
      </c>
      <c r="K51" s="87">
        <v>324223337546.71002</v>
      </c>
      <c r="L51" s="87">
        <v>374661184156.62</v>
      </c>
      <c r="M51" s="88">
        <v>471266135029.12994</v>
      </c>
      <c r="N51" s="87">
        <v>503498588049.48999</v>
      </c>
      <c r="O51" s="87">
        <v>558749896982.81006</v>
      </c>
      <c r="P51" s="87">
        <v>571250749434.93005</v>
      </c>
      <c r="Q51" s="87">
        <v>610194420385.16003</v>
      </c>
      <c r="R51" s="87">
        <v>665279448257</v>
      </c>
      <c r="S51" s="88">
        <v>718524012410.96008</v>
      </c>
      <c r="T51" s="87">
        <v>731730445609.34998</v>
      </c>
      <c r="U51" s="87">
        <v>799973302966.73999</v>
      </c>
      <c r="V51" s="87">
        <v>816661063598.59009</v>
      </c>
      <c r="W51" s="87">
        <v>862343960400.74011</v>
      </c>
      <c r="X51" s="87">
        <v>923697883176.07996</v>
      </c>
      <c r="Y51" s="89">
        <v>983483542521.38</v>
      </c>
    </row>
    <row r="52" spans="1:27" ht="13.5" thickBot="1" x14ac:dyDescent="0.25">
      <c r="A52" s="148"/>
      <c r="B52" s="90">
        <f>B51</f>
        <v>13303036781.450001</v>
      </c>
      <c r="C52" s="90">
        <f t="shared" ref="C52:M52" si="0">C51-B51</f>
        <v>61433032769.860001</v>
      </c>
      <c r="D52" s="90">
        <f t="shared" si="0"/>
        <v>9352431243.7999725</v>
      </c>
      <c r="E52" s="90">
        <f t="shared" si="0"/>
        <v>25897479080.730011</v>
      </c>
      <c r="F52" s="90">
        <f t="shared" si="0"/>
        <v>44920747335.060013</v>
      </c>
      <c r="G52" s="90">
        <f t="shared" si="0"/>
        <v>50684065046.089996</v>
      </c>
      <c r="H52" s="90">
        <f t="shared" si="0"/>
        <v>9217575937.6000061</v>
      </c>
      <c r="I52" s="90">
        <f t="shared" si="0"/>
        <v>55143746626.490021</v>
      </c>
      <c r="J52" s="90">
        <f t="shared" si="0"/>
        <v>12915179232.679993</v>
      </c>
      <c r="K52" s="90">
        <f t="shared" si="0"/>
        <v>41356043492.950012</v>
      </c>
      <c r="L52" s="90">
        <f t="shared" si="0"/>
        <v>50437846609.909973</v>
      </c>
      <c r="M52" s="90">
        <f t="shared" si="0"/>
        <v>96604950872.509949</v>
      </c>
      <c r="N52" s="90">
        <f t="shared" ref="N52:S52" si="1">N51-M51</f>
        <v>32232453020.360046</v>
      </c>
      <c r="O52" s="90">
        <f t="shared" si="1"/>
        <v>55251308933.320068</v>
      </c>
      <c r="P52" s="90">
        <f t="shared" si="1"/>
        <v>12500852452.119995</v>
      </c>
      <c r="Q52" s="90">
        <f t="shared" si="1"/>
        <v>38943670950.22998</v>
      </c>
      <c r="R52" s="90">
        <f t="shared" si="1"/>
        <v>55085027871.839966</v>
      </c>
      <c r="S52" s="91">
        <f t="shared" si="1"/>
        <v>53244564153.960083</v>
      </c>
      <c r="T52" s="90">
        <f t="shared" ref="T52:Y52" si="2">T51-S51</f>
        <v>13206433198.389893</v>
      </c>
      <c r="U52" s="90">
        <f t="shared" si="2"/>
        <v>68242857357.390015</v>
      </c>
      <c r="V52" s="90">
        <f t="shared" si="2"/>
        <v>16687760631.850098</v>
      </c>
      <c r="W52" s="90">
        <f t="shared" si="2"/>
        <v>45682896802.150024</v>
      </c>
      <c r="X52" s="90">
        <f t="shared" si="2"/>
        <v>61353922775.339844</v>
      </c>
      <c r="Y52" s="92">
        <f t="shared" si="2"/>
        <v>59785659345.300049</v>
      </c>
    </row>
    <row r="53" spans="1:27" x14ac:dyDescent="0.2">
      <c r="A53" s="155" t="s">
        <v>46</v>
      </c>
      <c r="B53" s="73">
        <v>14857018334.709999</v>
      </c>
      <c r="C53" s="73">
        <v>82045937922.060013</v>
      </c>
      <c r="D53" s="73">
        <v>94712655050.899994</v>
      </c>
      <c r="E53" s="73">
        <v>129682237454.64003</v>
      </c>
      <c r="F53" s="73">
        <v>187082449687.06003</v>
      </c>
      <c r="G53" s="74">
        <v>238113113110.42001</v>
      </c>
      <c r="H53" s="73">
        <v>249344836432.58002</v>
      </c>
      <c r="I53" s="73">
        <v>309283251809.50006</v>
      </c>
      <c r="J53" s="73">
        <v>325499360916.10004</v>
      </c>
      <c r="K53" s="73">
        <v>368853044045.31006</v>
      </c>
      <c r="L53" s="73">
        <v>427532602387.4201</v>
      </c>
      <c r="M53" s="74">
        <v>537542107817.87</v>
      </c>
      <c r="N53" s="73">
        <v>595136373636.82996</v>
      </c>
      <c r="O53" s="73">
        <v>654535258895.84998</v>
      </c>
      <c r="P53" s="73">
        <v>667001587759.89978</v>
      </c>
      <c r="Q53" s="73">
        <v>710709329337.88</v>
      </c>
      <c r="R53" s="73">
        <v>774840537369.71997</v>
      </c>
      <c r="S53" s="74">
        <v>833252635540.13989</v>
      </c>
      <c r="T53" s="73">
        <v>850353242002.82996</v>
      </c>
      <c r="U53" s="73">
        <v>924774272443.37</v>
      </c>
      <c r="V53" s="73">
        <v>941114481824.06995</v>
      </c>
      <c r="W53" s="73">
        <v>1000562602599.52</v>
      </c>
      <c r="X53" s="73">
        <v>1073472135196.2201</v>
      </c>
      <c r="Y53" s="75">
        <v>1134038300994.5999</v>
      </c>
    </row>
    <row r="54" spans="1:27" ht="13.5" thickBot="1" x14ac:dyDescent="0.25">
      <c r="A54" s="156"/>
      <c r="B54" s="76">
        <v>14857018334.709999</v>
      </c>
      <c r="C54" s="76">
        <f t="shared" ref="C54:H54" si="3">C53-B53</f>
        <v>67188919587.350014</v>
      </c>
      <c r="D54" s="76">
        <f t="shared" si="3"/>
        <v>12666717128.839981</v>
      </c>
      <c r="E54" s="76">
        <f t="shared" si="3"/>
        <v>34969582403.740036</v>
      </c>
      <c r="F54" s="76">
        <f t="shared" si="3"/>
        <v>57400212232.419998</v>
      </c>
      <c r="G54" s="76">
        <f t="shared" si="3"/>
        <v>51030663423.359985</v>
      </c>
      <c r="H54" s="76">
        <f t="shared" si="3"/>
        <v>11231723322.160004</v>
      </c>
      <c r="I54" s="76">
        <f t="shared" ref="I54:N54" si="4">I53-H53</f>
        <v>59938415376.920044</v>
      </c>
      <c r="J54" s="76">
        <f t="shared" si="4"/>
        <v>16216109106.599976</v>
      </c>
      <c r="K54" s="76">
        <f t="shared" si="4"/>
        <v>43353683129.210022</v>
      </c>
      <c r="L54" s="76">
        <f t="shared" si="4"/>
        <v>58679558342.110046</v>
      </c>
      <c r="M54" s="76">
        <f t="shared" si="4"/>
        <v>110009505430.44989</v>
      </c>
      <c r="N54" s="76">
        <f t="shared" si="4"/>
        <v>57594265818.959961</v>
      </c>
      <c r="O54" s="76">
        <f t="shared" ref="O54:T54" si="5">O53-N53</f>
        <v>59398885259.02002</v>
      </c>
      <c r="P54" s="76">
        <f t="shared" si="5"/>
        <v>12466328864.049805</v>
      </c>
      <c r="Q54" s="76">
        <f t="shared" si="5"/>
        <v>43707741577.980225</v>
      </c>
      <c r="R54" s="76">
        <f t="shared" si="5"/>
        <v>64131208031.839966</v>
      </c>
      <c r="S54" s="76">
        <f t="shared" si="5"/>
        <v>58412098170.419922</v>
      </c>
      <c r="T54" s="76">
        <f t="shared" si="5"/>
        <v>17100606462.690063</v>
      </c>
      <c r="U54" s="76">
        <v>74421030440.540039</v>
      </c>
      <c r="V54" s="76">
        <f>V53-U53</f>
        <v>16340209380.699951</v>
      </c>
      <c r="W54" s="76">
        <f>W53-V53</f>
        <v>59448120775.450073</v>
      </c>
      <c r="X54" s="76">
        <f>X53-W53</f>
        <v>72909532596.700073</v>
      </c>
      <c r="Y54" s="77">
        <v>60566165798.380028</v>
      </c>
    </row>
    <row r="55" spans="1:27" x14ac:dyDescent="0.2">
      <c r="A55" s="153" t="s">
        <v>68</v>
      </c>
      <c r="B55" s="78">
        <v>15989017514.23</v>
      </c>
      <c r="C55" s="78">
        <v>87153590921.810013</v>
      </c>
      <c r="D55" s="78">
        <v>101650770767.91</v>
      </c>
      <c r="E55" s="78">
        <v>143885433256.79999</v>
      </c>
      <c r="F55" s="78">
        <v>209525729795.11002</v>
      </c>
      <c r="G55" s="141">
        <v>261110111041.16</v>
      </c>
      <c r="H55" s="78">
        <v>273915854678.69998</v>
      </c>
      <c r="I55" s="78">
        <v>330617563453.31006</v>
      </c>
      <c r="J55" s="78">
        <v>348410927802.84998</v>
      </c>
      <c r="K55" s="78">
        <v>399875798849.26996</v>
      </c>
      <c r="L55" s="78">
        <v>455723109930.86993</v>
      </c>
      <c r="M55" s="79">
        <v>562766277628.46997</v>
      </c>
      <c r="N55" s="78">
        <v>600491432463.85999</v>
      </c>
      <c r="O55" s="78">
        <v>652870761134.78003</v>
      </c>
      <c r="P55" s="78">
        <v>669874250214.17004</v>
      </c>
      <c r="Q55" s="78">
        <v>719980018119.25012</v>
      </c>
      <c r="R55" s="78">
        <v>771698430872.59985</v>
      </c>
      <c r="S55" s="79">
        <v>847590597999.05005</v>
      </c>
      <c r="T55" s="78">
        <v>864836745739.91992</v>
      </c>
      <c r="U55" s="78">
        <v>934305968705.53992</v>
      </c>
      <c r="V55" s="78">
        <v>953788277197.78979</v>
      </c>
      <c r="W55" s="78">
        <v>1012431109614.98</v>
      </c>
      <c r="X55" s="78">
        <v>1090133388984.05</v>
      </c>
      <c r="Y55" s="80">
        <v>1151418502820.26</v>
      </c>
    </row>
    <row r="56" spans="1:27" ht="13.5" thickBot="1" x14ac:dyDescent="0.25">
      <c r="A56" s="154"/>
      <c r="B56" s="81">
        <v>15989017514.23</v>
      </c>
      <c r="C56" s="81">
        <v>71164573407.580017</v>
      </c>
      <c r="D56" s="81">
        <v>14497179846.099991</v>
      </c>
      <c r="E56" s="81">
        <v>42234662488.889999</v>
      </c>
      <c r="F56" s="81">
        <v>65640296538.310028</v>
      </c>
      <c r="G56" s="81">
        <v>51584381246.049988</v>
      </c>
      <c r="H56" s="81">
        <v>12805743637.539978</v>
      </c>
      <c r="I56" s="81">
        <v>56701708774.610077</v>
      </c>
      <c r="J56" s="81">
        <v>17793364349.539917</v>
      </c>
      <c r="K56" s="81">
        <v>51464871046.419983</v>
      </c>
      <c r="L56" s="81">
        <v>55847311081.599976</v>
      </c>
      <c r="M56" s="81">
        <v>107043167697.60004</v>
      </c>
      <c r="N56" s="81">
        <v>37725154835.390015</v>
      </c>
      <c r="O56" s="81">
        <v>52379328670.919998</v>
      </c>
      <c r="P56" s="81">
        <v>17003489079.390015</v>
      </c>
      <c r="Q56" s="81">
        <v>50105767905.080078</v>
      </c>
      <c r="R56" s="81">
        <v>51718412753.349731</v>
      </c>
      <c r="S56" s="81">
        <v>75892167126.450195</v>
      </c>
      <c r="T56" s="81">
        <v>17246147740.869873</v>
      </c>
      <c r="U56" s="81">
        <v>69469222965.619995</v>
      </c>
      <c r="V56" s="81">
        <v>19482308492.249878</v>
      </c>
      <c r="W56" s="81">
        <v>58642832417.190186</v>
      </c>
      <c r="X56" s="81">
        <v>77702279369.070068</v>
      </c>
      <c r="Y56" s="144">
        <v>61285113836.209961</v>
      </c>
    </row>
    <row r="57" spans="1:27" ht="12.95" customHeight="1" x14ac:dyDescent="0.2">
      <c r="A57" s="151" t="s">
        <v>98</v>
      </c>
      <c r="B57" s="124">
        <v>17853374338.110001</v>
      </c>
      <c r="C57" s="124">
        <v>91844472079.619995</v>
      </c>
      <c r="D57" s="124">
        <v>106063019839.97</v>
      </c>
      <c r="E57" s="124">
        <v>150960468714.56</v>
      </c>
      <c r="F57" s="124">
        <v>202932080261.79999</v>
      </c>
      <c r="G57" s="142">
        <v>274069221557.75998</v>
      </c>
      <c r="H57" s="124">
        <v>288724195528.16003</v>
      </c>
      <c r="I57" s="124">
        <v>352178607720.41003</v>
      </c>
      <c r="J57" s="124">
        <v>373032131001.17004</v>
      </c>
      <c r="K57" s="124">
        <v>425363295505.69</v>
      </c>
      <c r="L57" s="124">
        <v>481232452536.41998</v>
      </c>
      <c r="M57" s="125">
        <v>605139441080.60999</v>
      </c>
      <c r="N57" s="124">
        <v>647102433391.92993</v>
      </c>
      <c r="O57" s="124">
        <v>702272667518.91003</v>
      </c>
      <c r="P57" s="124">
        <v>719734543430.79004</v>
      </c>
      <c r="Q57" s="124">
        <v>774791828280.57007</v>
      </c>
      <c r="R57" s="124">
        <v>850410452836.97986</v>
      </c>
      <c r="S57" s="125">
        <v>922246809796.18005</v>
      </c>
      <c r="T57" s="124">
        <v>942414915795.93994</v>
      </c>
      <c r="U57" s="124">
        <v>1016397032716.2902</v>
      </c>
      <c r="V57" s="124">
        <v>1034840176343.79</v>
      </c>
      <c r="W57" s="124">
        <v>1098286574986.0402</v>
      </c>
      <c r="X57" s="124">
        <v>1185539423108.7102</v>
      </c>
      <c r="Y57" s="126">
        <v>1255701429509.2102</v>
      </c>
    </row>
    <row r="58" spans="1:27" ht="13.5" customHeight="1" thickBot="1" x14ac:dyDescent="0.25">
      <c r="A58" s="152"/>
      <c r="B58" s="127">
        <v>17853374338.110001</v>
      </c>
      <c r="C58" s="127">
        <v>73991097741.509995</v>
      </c>
      <c r="D58" s="127">
        <v>14218547760.350006</v>
      </c>
      <c r="E58" s="127">
        <v>44897448874.589996</v>
      </c>
      <c r="F58" s="127">
        <v>51971611547.23999</v>
      </c>
      <c r="G58" s="127">
        <v>71137141295.959991</v>
      </c>
      <c r="H58" s="127">
        <v>14654973970.400055</v>
      </c>
      <c r="I58" s="127">
        <v>63454412192.25</v>
      </c>
      <c r="J58" s="127">
        <v>20853523280.76001</v>
      </c>
      <c r="K58" s="127">
        <v>52331164504.519958</v>
      </c>
      <c r="L58" s="127">
        <v>55869157030.72998</v>
      </c>
      <c r="M58" s="127">
        <v>123906988544.19</v>
      </c>
      <c r="N58" s="127">
        <v>41962992311.319946</v>
      </c>
      <c r="O58" s="127">
        <v>55170234126.97998</v>
      </c>
      <c r="P58" s="127">
        <v>17461875911.880127</v>
      </c>
      <c r="Q58" s="127">
        <v>55057284849.780029</v>
      </c>
      <c r="R58" s="127">
        <v>75618624556.40979</v>
      </c>
      <c r="S58" s="127">
        <v>71836356959.200195</v>
      </c>
      <c r="T58" s="127">
        <v>20168105999.759888</v>
      </c>
      <c r="U58" s="127">
        <v>73982116920.35022</v>
      </c>
      <c r="V58" s="127">
        <v>18443143627.499878</v>
      </c>
      <c r="W58" s="127">
        <v>63446398642.250122</v>
      </c>
      <c r="X58" s="127">
        <v>87252848122.670044</v>
      </c>
      <c r="Y58" s="145">
        <v>70162006400.5</v>
      </c>
    </row>
    <row r="59" spans="1:27" x14ac:dyDescent="0.2">
      <c r="A59" s="149" t="s">
        <v>125</v>
      </c>
      <c r="B59" s="83">
        <v>21242066769.290001</v>
      </c>
      <c r="C59" s="83"/>
      <c r="D59" s="83"/>
      <c r="E59" s="83"/>
      <c r="F59" s="83"/>
      <c r="G59" s="84"/>
      <c r="H59" s="83"/>
      <c r="I59" s="83"/>
      <c r="J59" s="83"/>
      <c r="K59" s="83"/>
      <c r="L59" s="83"/>
      <c r="M59" s="84"/>
      <c r="N59" s="83"/>
      <c r="O59" s="83"/>
      <c r="P59" s="83"/>
      <c r="Q59" s="83"/>
      <c r="R59" s="83"/>
      <c r="S59" s="84"/>
      <c r="T59" s="83"/>
      <c r="U59" s="83"/>
      <c r="V59" s="83"/>
      <c r="W59" s="83"/>
      <c r="X59" s="83"/>
      <c r="Y59" s="85"/>
    </row>
    <row r="60" spans="1:27" ht="13.5" thickBot="1" x14ac:dyDescent="0.25">
      <c r="A60" s="150"/>
      <c r="B60" s="86">
        <v>21242066769.290001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143"/>
    </row>
    <row r="63" spans="1:27" x14ac:dyDescent="0.2">
      <c r="A63" s="11" t="s">
        <v>101</v>
      </c>
    </row>
    <row r="64" spans="1:27" x14ac:dyDescent="0.2">
      <c r="A64" s="11" t="s">
        <v>112</v>
      </c>
    </row>
    <row r="65" spans="1:1" x14ac:dyDescent="0.2">
      <c r="A65" s="11" t="s">
        <v>113</v>
      </c>
    </row>
  </sheetData>
  <mergeCells count="6">
    <mergeCell ref="B1:C1"/>
    <mergeCell ref="A51:A52"/>
    <mergeCell ref="A59:A60"/>
    <mergeCell ref="A57:A58"/>
    <mergeCell ref="A55:A56"/>
    <mergeCell ref="A53:A54"/>
  </mergeCells>
  <phoneticPr fontId="0" type="noConversion"/>
  <printOptions horizontalCentered="1"/>
  <pageMargins left="0" right="0" top="0" bottom="0" header="0" footer="0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</vt:i4>
      </vt:variant>
      <vt:variant>
        <vt:lpstr>Grafy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T A B U L K Y</vt:lpstr>
      <vt:lpstr>CELKEM sdílené daně</vt:lpstr>
      <vt:lpstr>DPH</vt:lpstr>
      <vt:lpstr>DPPO</vt:lpstr>
      <vt:lpstr>DPFO záv. činnost</vt:lpstr>
      <vt:lpstr>DPFO zvl. sazba</vt:lpstr>
      <vt:lpstr>DPFO podáv. přiznání</vt:lpstr>
      <vt:lpstr>Daň z ostatních hazardních her</vt:lpstr>
      <vt:lpstr>Daň z ostatních technických her</vt:lpstr>
      <vt:lpstr>'T A B U L K Y'!Názvy_tisku</vt:lpstr>
      <vt:lpstr>'T A B U L K Y'!Oblast_tisku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Doležalová Jitka</dc:creator>
  <cp:lastModifiedBy>Trejbič Čeledová Irena Mgr. (GFŘ)</cp:lastModifiedBy>
  <cp:lastPrinted>2023-10-17T08:20:13Z</cp:lastPrinted>
  <dcterms:created xsi:type="dcterms:W3CDTF">2004-07-15T08:19:22Z</dcterms:created>
  <dcterms:modified xsi:type="dcterms:W3CDTF">2026-01-16T10:21:57Z</dcterms:modified>
</cp:coreProperties>
</file>