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111421\Desktop\Inkasa - březen 2025\"/>
    </mc:Choice>
  </mc:AlternateContent>
  <xr:revisionPtr revIDLastSave="0" documentId="13_ncr:1_{018EC8A5-44FE-4F2F-B2F7-9BDDF2D3482F}" xr6:coauthVersionLast="47" xr6:coauthVersionMax="47" xr10:uidLastSave="{00000000-0000-0000-0000-000000000000}"/>
  <bookViews>
    <workbookView xWindow="-120" yWindow="-120" windowWidth="29040" windowHeight="15720" tabRatio="749" xr2:uid="{00000000-000D-0000-FFFF-FFFF00000000}"/>
  </bookViews>
  <sheets>
    <sheet name="CELKEM sdílené daně" sheetId="3529" r:id="rId1"/>
    <sheet name="DPH" sheetId="1" r:id="rId2"/>
    <sheet name="DPPO" sheetId="2840" r:id="rId3"/>
    <sheet name="DPFO ze záv. činnosti" sheetId="272" r:id="rId4"/>
    <sheet name="DPFO zvl. sazba" sheetId="3528" r:id="rId5"/>
    <sheet name="DPFO podáv. přiznání" sheetId="2316" r:id="rId6"/>
    <sheet name="Daň z ostatních hazardních her" sheetId="3533" r:id="rId7"/>
    <sheet name="Daň z ostatních technických her" sheetId="3535" r:id="rId8"/>
    <sheet name="T A B U L K Y" sheetId="2819" r:id="rId9"/>
  </sheets>
  <definedNames>
    <definedName name="_xlnm.Print_Titles" localSheetId="8">'T A B U L K Y'!$A:$A</definedName>
    <definedName name="_xlnm.Print_Area" localSheetId="8">'T A B U L K Y'!#REF!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2819" l="1"/>
  <c r="G53" i="2819" l="1"/>
  <c r="F53" i="2819"/>
  <c r="E53" i="2819"/>
  <c r="D53" i="2819" l="1"/>
  <c r="C53" i="2819" l="1"/>
  <c r="B53" i="2819"/>
  <c r="Y43" i="2819"/>
  <c r="X43" i="2819"/>
  <c r="W43" i="2819"/>
  <c r="V43" i="2819" l="1"/>
  <c r="U43" i="2819"/>
  <c r="T43" i="2819"/>
  <c r="S43" i="2819"/>
  <c r="R43" i="2819"/>
  <c r="Q43" i="2819"/>
  <c r="P43" i="2819"/>
  <c r="N43" i="2819"/>
  <c r="M43" i="2819"/>
  <c r="L43" i="2819"/>
  <c r="K43" i="2819" l="1"/>
  <c r="J43" i="2819" l="1"/>
  <c r="I43" i="2819"/>
  <c r="H43" i="2819"/>
  <c r="G43" i="2819"/>
  <c r="F43" i="2819"/>
  <c r="E43" i="2819"/>
  <c r="D43" i="2819"/>
  <c r="C43" i="2819"/>
  <c r="B43" i="2819"/>
  <c r="Y31" i="2819"/>
  <c r="X31" i="2819"/>
  <c r="W31" i="2819"/>
  <c r="V31" i="2819"/>
  <c r="U31" i="2819"/>
  <c r="T31" i="2819"/>
  <c r="S31" i="2819"/>
  <c r="R31" i="2819"/>
  <c r="Q31" i="2819"/>
  <c r="P31" i="2819"/>
  <c r="O31" i="2819"/>
  <c r="N31" i="2819"/>
  <c r="M31" i="2819"/>
  <c r="L31" i="2819"/>
  <c r="K31" i="2819"/>
  <c r="J31" i="2819"/>
  <c r="I31" i="2819"/>
  <c r="H31" i="2819"/>
  <c r="G31" i="2819"/>
  <c r="F31" i="2819"/>
  <c r="E31" i="2819"/>
  <c r="D31" i="2819"/>
  <c r="C31" i="2819"/>
  <c r="B31" i="2819"/>
  <c r="Y21" i="2819"/>
  <c r="X21" i="2819"/>
  <c r="W21" i="2819"/>
  <c r="V21" i="2819"/>
  <c r="U21" i="2819"/>
  <c r="T21" i="2819"/>
  <c r="S21" i="2819"/>
  <c r="R21" i="2819"/>
  <c r="Q21" i="2819"/>
  <c r="P21" i="2819"/>
  <c r="O21" i="2819"/>
  <c r="N21" i="2819"/>
  <c r="M21" i="2819"/>
  <c r="L21" i="2819"/>
  <c r="K21" i="2819"/>
  <c r="J21" i="2819"/>
  <c r="I21" i="2819"/>
  <c r="H21" i="2819"/>
  <c r="G21" i="2819"/>
  <c r="F21" i="2819"/>
  <c r="E21" i="2819"/>
  <c r="D21" i="2819"/>
  <c r="C21" i="2819"/>
  <c r="B21" i="2819"/>
  <c r="Y11" i="2819"/>
  <c r="X11" i="2819"/>
  <c r="W11" i="2819"/>
  <c r="V11" i="2819"/>
  <c r="U11" i="2819"/>
  <c r="T11" i="2819"/>
  <c r="S11" i="2819"/>
  <c r="R11" i="2819"/>
  <c r="Q11" i="2819"/>
  <c r="P11" i="2819"/>
  <c r="O11" i="2819"/>
  <c r="N11" i="2819"/>
  <c r="M11" i="2819"/>
  <c r="L11" i="2819"/>
  <c r="K11" i="2819"/>
  <c r="J11" i="2819"/>
  <c r="I11" i="2819"/>
  <c r="H11" i="2819"/>
  <c r="G11" i="2819"/>
  <c r="F11" i="2819"/>
  <c r="E11" i="2819"/>
  <c r="D11" i="2819"/>
  <c r="C11" i="2819"/>
  <c r="B11" i="2819"/>
</calcChain>
</file>

<file path=xl/sharedStrings.xml><?xml version="1.0" encoding="utf-8"?>
<sst xmlns="http://schemas.openxmlformats.org/spreadsheetml/2006/main" count="165" uniqueCount="129">
  <si>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</si>
  <si>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</si>
  <si>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</si>
  <si>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</si>
  <si>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</si>
  <si>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</si>
  <si>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</si>
  <si>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</si>
  <si>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</si>
  <si>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</si>
  <si>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</si>
  <si>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</si>
  <si>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Název druhu příjmu</t>
  </si>
  <si>
    <t>DPH</t>
  </si>
  <si>
    <t>DPPO</t>
  </si>
  <si>
    <t>DPFO závislá činnost</t>
  </si>
  <si>
    <t>DPFO zvláštní sazba</t>
  </si>
  <si>
    <t>DPFO podávajících přiznání</t>
  </si>
  <si>
    <t>CELKEM sdílené daně</t>
  </si>
  <si>
    <t xml:space="preserve">Daň z hazardních her </t>
  </si>
  <si>
    <t>Daň z technických her</t>
  </si>
  <si>
    <t>inkaso k 15. 1. 2021</t>
  </si>
  <si>
    <t>inkaso k 29. 1. 2021</t>
  </si>
  <si>
    <t>inkaso k 15. 2. 2021</t>
  </si>
  <si>
    <t>inkaso k 26. 2. 2021</t>
  </si>
  <si>
    <t>inkaso k 15. 3. 2021</t>
  </si>
  <si>
    <t>inkaso k 15. 4. 2021</t>
  </si>
  <si>
    <t>inkaso k 30. 4. 2021</t>
  </si>
  <si>
    <t>inkaso k 14. 5. 2021</t>
  </si>
  <si>
    <t>inkaso k 31. 5. 2021</t>
  </si>
  <si>
    <t>inkaso k 31. 3. 2021</t>
  </si>
  <si>
    <t>inkaso k 15. 6. 2021</t>
  </si>
  <si>
    <t>inkaso k 30. 6. 2021</t>
  </si>
  <si>
    <t>inkaso k 15. 7. 2021</t>
  </si>
  <si>
    <t>inkaso k 30. 7. 2021</t>
  </si>
  <si>
    <t>inkaso k 13. 8. 2021</t>
  </si>
  <si>
    <t>inkaso k 31. 8. 2021</t>
  </si>
  <si>
    <t>inkaso k 15. 9. 2021</t>
  </si>
  <si>
    <t>inkaso k 30. 9. 2021</t>
  </si>
  <si>
    <t>inkaso k 15. 10. 2021</t>
  </si>
  <si>
    <t>inkaso k 29. 10. 2020</t>
  </si>
  <si>
    <t>inkaso k 15. 11. 2021</t>
  </si>
  <si>
    <t>inkaso k 30. 11. 2021</t>
  </si>
  <si>
    <t>inkaso k 15. 12. 2021</t>
  </si>
  <si>
    <t>inkaso k 31. 12. 2021</t>
  </si>
  <si>
    <t>inkaso k 14. 1. 2022</t>
  </si>
  <si>
    <t>inkaso k 31. 1. 2022</t>
  </si>
  <si>
    <t>inkaso k 15. 2. 2022</t>
  </si>
  <si>
    <t>inkaso k 28. 2. 2022</t>
  </si>
  <si>
    <t>inkaso k 15. 3. 2022</t>
  </si>
  <si>
    <t>inkaso k 31. 3. 2022</t>
  </si>
  <si>
    <t>inkaso k 14. 4. 2022</t>
  </si>
  <si>
    <t>inkaso k 29. 4. 2022</t>
  </si>
  <si>
    <t>inkaso k 13. 5. 2022</t>
  </si>
  <si>
    <t>inkaso k 31. 5. 2022</t>
  </si>
  <si>
    <t>inkaso k 15. 6. 2022</t>
  </si>
  <si>
    <t>inkaso k 30. 6. 2022</t>
  </si>
  <si>
    <t>inkaso k 15. 7. 2022</t>
  </si>
  <si>
    <t>inkaso k 29. 7. 2022</t>
  </si>
  <si>
    <t>inkaso k 15. 8. 2022</t>
  </si>
  <si>
    <t>inkaso k 31. 8. 2022</t>
  </si>
  <si>
    <t>inkaso k 15. 9. 2022</t>
  </si>
  <si>
    <t>inkaso k 30. 9. 2022</t>
  </si>
  <si>
    <t>inkaso k 14. 10. 2022</t>
  </si>
  <si>
    <t>inkaso k 31. 10. 2022</t>
  </si>
  <si>
    <t>inkaso k 15. 11. 2022</t>
  </si>
  <si>
    <t>inkaso k 30. 11. 2022</t>
  </si>
  <si>
    <t>inkaso k 15. 12. 2022</t>
  </si>
  <si>
    <t>inkaso k 31. 12. 2022</t>
  </si>
  <si>
    <t>inkaso k 13. 1. 2023</t>
  </si>
  <si>
    <t>inkaso k 31. 1. 2023</t>
  </si>
  <si>
    <t>inkaso k 15. 2. 2023</t>
  </si>
  <si>
    <t>inkaso k 28. 2. 2023</t>
  </si>
  <si>
    <t>inkaso k 15. 3. 2023</t>
  </si>
  <si>
    <t>inkaso k 31. 3. 2023</t>
  </si>
  <si>
    <t>inkaso k 14. 4. 2023</t>
  </si>
  <si>
    <t>inkaso k 28. 4. 2023</t>
  </si>
  <si>
    <t>inkaso k 15. 5. 2023</t>
  </si>
  <si>
    <t>inkaso k 31. 5. 2023</t>
  </si>
  <si>
    <t>inkaso k 15. 6. 2023</t>
  </si>
  <si>
    <t>inkaso k 30. 6. 2023</t>
  </si>
  <si>
    <t>inkaso k 14. 7. 2023</t>
  </si>
  <si>
    <t>inkaso k 31. 7. 2023</t>
  </si>
  <si>
    <t>inkaso k 15. 8. 2023</t>
  </si>
  <si>
    <t>inkaso k 31. 8. 2023</t>
  </si>
  <si>
    <t>inkaso k 15. 9. 2023</t>
  </si>
  <si>
    <t>inkaso k 29. 9. 2023</t>
  </si>
  <si>
    <t>inkaso k 13. 10. 2023</t>
  </si>
  <si>
    <t>inkaso k 31. 10. 2023</t>
  </si>
  <si>
    <t>inkaso k 15. 11. 2023</t>
  </si>
  <si>
    <t>inkaso k 15. 1. 2024</t>
  </si>
  <si>
    <t>inkaso k 15.3.2024</t>
  </si>
  <si>
    <t>inkaso k 15. 4. 2024</t>
  </si>
  <si>
    <t>inkaso k 15. 2. 2024</t>
  </si>
  <si>
    <t>inkaso k 31. 1. 2024</t>
  </si>
  <si>
    <t>inkaso k 29. 2. 2024</t>
  </si>
  <si>
    <t>inkaso k 28. 3. 2024</t>
  </si>
  <si>
    <t>inkaso k 30. 4. 2024</t>
  </si>
  <si>
    <t>Daň z ostatních hazardních her</t>
  </si>
  <si>
    <t>Daň z ostatních technických her</t>
  </si>
  <si>
    <t>inkaso k 15. 5. 2024</t>
  </si>
  <si>
    <t>inkaso k 31.5.2024</t>
  </si>
  <si>
    <t>inkaso k 14.6.2024</t>
  </si>
  <si>
    <t>inkaso k 28.6.2024</t>
  </si>
  <si>
    <t>inkaso k 15.7.2024</t>
  </si>
  <si>
    <t>inkaso k 31. 7. 2024</t>
  </si>
  <si>
    <t>inkaso k 15. 8. 2024</t>
  </si>
  <si>
    <t>inkaso k 31. 8. 2024</t>
  </si>
  <si>
    <t>inkaso k 13. 9. 2024</t>
  </si>
  <si>
    <t>inkaso k 30. 9. 2024</t>
  </si>
  <si>
    <t>inkaso k 29. 11. 2024</t>
  </si>
  <si>
    <t>inkaso k 15. 11. 2024</t>
  </si>
  <si>
    <t>inkaso k 31. 10. 2024</t>
  </si>
  <si>
    <t>inkaso k 15. 10. 2024</t>
  </si>
  <si>
    <t>inkaso k 31. 12. 2023</t>
  </si>
  <si>
    <t>inkaso k 15. 12. 2023</t>
  </si>
  <si>
    <t>inkaso k 30. 11. 2023</t>
  </si>
  <si>
    <t>inkaso k 16. 12. 2024</t>
  </si>
  <si>
    <t>inkaso k 31.12. 2024</t>
  </si>
  <si>
    <t>inkaso k 15. 1. 2025</t>
  </si>
  <si>
    <t>inkaso k 31. 1. 2025</t>
  </si>
  <si>
    <t>inkaso k 14. 2. 2025</t>
  </si>
  <si>
    <t>Vyřizuje:</t>
  </si>
  <si>
    <t>Irena Trejič Čeledová, T: 296 854 374, e-mail: irena.trejbic_celedova@fs.gov.cz</t>
  </si>
  <si>
    <t>Michal Vodička, T: 296 851 413, e-mail: michal.vodicka@fs.gov.cz</t>
  </si>
  <si>
    <t>inkaso k 28. 2. 2025</t>
  </si>
  <si>
    <t>inkaso k 14. 3. 2025</t>
  </si>
  <si>
    <t>inkaso k 31. 3. 2025</t>
  </si>
  <si>
    <t>inkaso k 15.4.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</si>
</sst>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42" x14ac:knownFonts="1">
    <font>
      <sz val="10"/>
      <name val="Arial CE"/>
      <charset val="238"/>
    </font>
    <font>
      <sz val="10"/>
      <name val="Times New Roman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2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8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2D050"/>
        <bgColor indexed="34"/>
      </patternFill>
    </fill>
    <fill>
      <patternFill patternType="solid">
        <fgColor rgb="FF92D050"/>
        <bgColor indexed="51"/>
      </patternFill>
    </fill>
    <fill>
      <patternFill patternType="solid">
        <fgColor rgb="FFFF9933"/>
        <bgColor indexed="34"/>
      </patternFill>
    </fill>
    <fill>
      <patternFill patternType="solid">
        <fgColor rgb="FFFF9933"/>
        <bgColor indexed="51"/>
      </patternFill>
    </fill>
    <fill>
      <patternFill patternType="solid">
        <fgColor rgb="FFFF9933"/>
        <bgColor indexed="13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7" tint="0.39997558519241921"/>
        <bgColor indexed="51"/>
      </patternFill>
    </fill>
  </fills>
  <borders count="2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8">
    <xf numFmtId="0" fontId="0" fillId="0" borderId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NumberFormat="0" applyBorder="0" applyAlignment="0" applyProtection="0"/>
    <xf numFmtId="0" fontId="24" fillId="56" borderId="0" applyNumberFormat="0" applyBorder="0" applyAlignment="0" applyProtection="0"/>
    <xf numFmtId="0" fontId="24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26" fillId="0" borderId="17" applyNumberFormat="0" applyFill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58" borderId="18" applyNumberFormat="0" applyAlignment="0" applyProtection="0"/>
    <xf numFmtId="44" fontId="5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59" borderId="0" applyNumberFormat="0" applyBorder="0" applyAlignment="0" applyProtection="0"/>
    <xf numFmtId="0" fontId="2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4" fillId="0" borderId="0"/>
    <xf numFmtId="0" fontId="34" fillId="0" borderId="0"/>
    <xf numFmtId="0" fontId="1" fillId="0" borderId="0"/>
    <xf numFmtId="0" fontId="24" fillId="60" borderId="22" applyNumberFormat="0" applyFont="0" applyAlignment="0" applyProtection="0"/>
    <xf numFmtId="0" fontId="24" fillId="60" borderId="22" applyNumberFormat="0" applyFont="0" applyAlignment="0" applyProtection="0"/>
    <xf numFmtId="0" fontId="24" fillId="60" borderId="22" applyNumberFormat="0" applyFont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0" borderId="23" applyNumberFormat="0" applyFill="0" applyAlignment="0" applyProtection="0"/>
    <xf numFmtId="4" fontId="9" fillId="4" borderId="1" applyNumberFormat="0" applyProtection="0">
      <alignment vertical="center"/>
    </xf>
    <xf numFmtId="4" fontId="9" fillId="4" borderId="1" applyNumberFormat="0" applyProtection="0">
      <alignment vertical="center"/>
    </xf>
    <xf numFmtId="4" fontId="10" fillId="25" borderId="1" applyNumberFormat="0" applyProtection="0">
      <alignment vertical="center"/>
    </xf>
    <xf numFmtId="4" fontId="10" fillId="25" borderId="1" applyNumberFormat="0" applyProtection="0">
      <alignment vertical="center"/>
    </xf>
    <xf numFmtId="4" fontId="9" fillId="25" borderId="1" applyNumberFormat="0" applyProtection="0">
      <alignment horizontal="left" vertical="center" indent="1"/>
    </xf>
    <xf numFmtId="4" fontId="9" fillId="25" borderId="1" applyNumberFormat="0" applyProtection="0">
      <alignment horizontal="left" vertical="center" indent="1"/>
    </xf>
    <xf numFmtId="0" fontId="11" fillId="4" borderId="2" applyNumberFormat="0" applyProtection="0">
      <alignment horizontal="left" vertical="top" indent="1"/>
    </xf>
    <xf numFmtId="0" fontId="11" fillId="4" borderId="2" applyNumberFormat="0" applyProtection="0">
      <alignment horizontal="left" vertical="top" indent="1"/>
    </xf>
    <xf numFmtId="4" fontId="9" fillId="26" borderId="1" applyNumberFormat="0" applyProtection="0">
      <alignment horizontal="right" vertical="center"/>
    </xf>
    <xf numFmtId="4" fontId="9" fillId="26" borderId="1" applyNumberFormat="0" applyProtection="0">
      <alignment horizontal="right" vertical="center"/>
    </xf>
    <xf numFmtId="4" fontId="9" fillId="27" borderId="1" applyNumberFormat="0" applyProtection="0">
      <alignment horizontal="right" vertical="center"/>
    </xf>
    <xf numFmtId="4" fontId="9" fillId="27" borderId="1" applyNumberFormat="0" applyProtection="0">
      <alignment horizontal="right" vertical="center"/>
    </xf>
    <xf numFmtId="4" fontId="9" fillId="28" borderId="3" applyNumberFormat="0" applyProtection="0">
      <alignment horizontal="right" vertical="center"/>
    </xf>
    <xf numFmtId="4" fontId="9" fillId="28" borderId="3" applyNumberFormat="0" applyProtection="0">
      <alignment horizontal="right" vertical="center"/>
    </xf>
    <xf numFmtId="4" fontId="9" fillId="29" borderId="1" applyNumberFormat="0" applyProtection="0">
      <alignment horizontal="right" vertical="center"/>
    </xf>
    <xf numFmtId="4" fontId="9" fillId="29" borderId="1" applyNumberFormat="0" applyProtection="0">
      <alignment horizontal="right" vertical="center"/>
    </xf>
    <xf numFmtId="4" fontId="9" fillId="30" borderId="1" applyNumberFormat="0" applyProtection="0">
      <alignment horizontal="right" vertical="center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1" applyNumberFormat="0" applyProtection="0">
      <alignment horizontal="right" vertical="center"/>
    </xf>
    <xf numFmtId="4" fontId="9" fillId="32" borderId="1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3" applyNumberFormat="0" applyProtection="0">
      <alignment horizontal="left" vertical="center" indent="1"/>
    </xf>
    <xf numFmtId="4" fontId="9" fillId="35" borderId="3" applyNumberFormat="0" applyProtection="0">
      <alignment horizontal="left" vertical="center" indent="1"/>
    </xf>
    <xf numFmtId="4" fontId="12" fillId="36" borderId="3" applyNumberFormat="0" applyProtection="0">
      <alignment horizontal="left" vertical="center" indent="1"/>
    </xf>
    <xf numFmtId="4" fontId="12" fillId="36" borderId="3" applyNumberFormat="0" applyProtection="0">
      <alignment horizontal="left" vertical="center" indent="1"/>
    </xf>
    <xf numFmtId="4" fontId="12" fillId="36" borderId="3" applyNumberFormat="0" applyProtection="0">
      <alignment horizontal="left" vertical="center" indent="1"/>
    </xf>
    <xf numFmtId="4" fontId="12" fillId="36" borderId="3" applyNumberFormat="0" applyProtection="0">
      <alignment horizontal="left" vertical="center" indent="1"/>
    </xf>
    <xf numFmtId="4" fontId="9" fillId="37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3" applyNumberFormat="0" applyProtection="0">
      <alignment horizontal="left" vertical="center" indent="1"/>
    </xf>
    <xf numFmtId="4" fontId="9" fillId="38" borderId="3" applyNumberFormat="0" applyProtection="0">
      <alignment horizontal="left" vertical="center" indent="1"/>
    </xf>
    <xf numFmtId="4" fontId="9" fillId="37" borderId="3" applyNumberFormat="0" applyProtection="0">
      <alignment horizontal="left" vertical="center" indent="1"/>
    </xf>
    <xf numFmtId="4" fontId="9" fillId="37" borderId="3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9" fillId="3" borderId="1" applyNumberFormat="0" applyProtection="0">
      <alignment horizontal="left" vertical="center" indent="1"/>
    </xf>
    <xf numFmtId="0" fontId="13" fillId="36" borderId="2" applyNumberFormat="0" applyProtection="0">
      <alignment horizontal="left" vertical="top" indent="1"/>
    </xf>
    <xf numFmtId="0" fontId="13" fillId="36" borderId="2" applyNumberFormat="0" applyProtection="0">
      <alignment horizontal="left" vertical="top" indent="1"/>
    </xf>
    <xf numFmtId="0" fontId="13" fillId="36" borderId="2" applyNumberFormat="0" applyProtection="0">
      <alignment horizontal="left" vertical="top" indent="1"/>
    </xf>
    <xf numFmtId="0" fontId="13" fillId="36" borderId="2" applyNumberFormat="0" applyProtection="0">
      <alignment horizontal="left" vertical="top" indent="1"/>
    </xf>
    <xf numFmtId="0" fontId="9" fillId="39" borderId="1" applyNumberFormat="0" applyProtection="0">
      <alignment horizontal="left" vertical="center" indent="1"/>
    </xf>
    <xf numFmtId="0" fontId="9" fillId="39" borderId="1" applyNumberFormat="0" applyProtection="0">
      <alignment horizontal="left" vertical="center" indent="1"/>
    </xf>
    <xf numFmtId="0" fontId="13" fillId="37" borderId="2" applyNumberFormat="0" applyProtection="0">
      <alignment horizontal="left" vertical="top" indent="1"/>
    </xf>
    <xf numFmtId="0" fontId="13" fillId="37" borderId="2" applyNumberFormat="0" applyProtection="0">
      <alignment horizontal="left" vertical="top" indent="1"/>
    </xf>
    <xf numFmtId="0" fontId="13" fillId="37" borderId="2" applyNumberFormat="0" applyProtection="0">
      <alignment horizontal="left" vertical="top" indent="1"/>
    </xf>
    <xf numFmtId="0" fontId="13" fillId="37" borderId="2" applyNumberFormat="0" applyProtection="0">
      <alignment horizontal="left" vertical="top" indent="1"/>
    </xf>
    <xf numFmtId="0" fontId="9" fillId="5" borderId="1" applyNumberFormat="0" applyProtection="0">
      <alignment horizontal="left" vertical="center" indent="1"/>
    </xf>
    <xf numFmtId="0" fontId="9" fillId="5" borderId="1" applyNumberFormat="0" applyProtection="0">
      <alignment horizontal="left" vertical="center" indent="1"/>
    </xf>
    <xf numFmtId="0" fontId="13" fillId="5" borderId="2" applyNumberFormat="0" applyProtection="0">
      <alignment horizontal="left" vertical="top" indent="1"/>
    </xf>
    <xf numFmtId="0" fontId="13" fillId="5" borderId="2" applyNumberFormat="0" applyProtection="0">
      <alignment horizontal="left" vertical="top" indent="1"/>
    </xf>
    <xf numFmtId="0" fontId="13" fillId="5" borderId="2" applyNumberFormat="0" applyProtection="0">
      <alignment horizontal="left" vertical="top" indent="1"/>
    </xf>
    <xf numFmtId="0" fontId="13" fillId="5" borderId="2" applyNumberFormat="0" applyProtection="0">
      <alignment horizontal="left" vertical="top" indent="1"/>
    </xf>
    <xf numFmtId="0" fontId="9" fillId="38" borderId="1" applyNumberFormat="0" applyProtection="0">
      <alignment horizontal="left" vertical="center" indent="1"/>
    </xf>
    <xf numFmtId="0" fontId="9" fillId="38" borderId="1" applyNumberFormat="0" applyProtection="0">
      <alignment horizontal="left" vertical="center" indent="1"/>
    </xf>
    <xf numFmtId="0" fontId="13" fillId="38" borderId="2" applyNumberFormat="0" applyProtection="0">
      <alignment horizontal="left" vertical="top" indent="1"/>
    </xf>
    <xf numFmtId="0" fontId="13" fillId="38" borderId="2" applyNumberFormat="0" applyProtection="0">
      <alignment horizontal="left" vertical="top" indent="1"/>
    </xf>
    <xf numFmtId="0" fontId="13" fillId="38" borderId="2" applyNumberFormat="0" applyProtection="0">
      <alignment horizontal="left" vertical="top" indent="1"/>
    </xf>
    <xf numFmtId="0" fontId="13" fillId="38" borderId="2" applyNumberFormat="0" applyProtection="0">
      <alignment horizontal="left" vertical="top" indent="1"/>
    </xf>
    <xf numFmtId="4" fontId="9" fillId="6" borderId="1" applyNumberFormat="0" applyProtection="0">
      <alignment horizontal="left" vertical="center" indent="1"/>
    </xf>
    <xf numFmtId="4" fontId="9" fillId="6" borderId="1" applyNumberFormat="0" applyProtection="0">
      <alignment horizontal="left" vertical="center" indent="1"/>
    </xf>
    <xf numFmtId="0" fontId="13" fillId="40" borderId="4" applyNumberFormat="0">
      <protection locked="0"/>
    </xf>
    <xf numFmtId="0" fontId="13" fillId="40" borderId="4" applyNumberFormat="0">
      <protection locked="0"/>
    </xf>
    <xf numFmtId="0" fontId="14" fillId="36" borderId="5" applyBorder="0"/>
    <xf numFmtId="0" fontId="14" fillId="36" borderId="5" applyBorder="0"/>
    <xf numFmtId="4" fontId="15" fillId="2" borderId="2" applyNumberFormat="0" applyProtection="0">
      <alignment vertical="center"/>
    </xf>
    <xf numFmtId="4" fontId="15" fillId="2" borderId="2" applyNumberFormat="0" applyProtection="0">
      <alignment vertical="center"/>
    </xf>
    <xf numFmtId="4" fontId="10" fillId="41" borderId="6" applyNumberFormat="0" applyProtection="0">
      <alignment vertical="center"/>
    </xf>
    <xf numFmtId="4" fontId="15" fillId="3" borderId="2" applyNumberFormat="0" applyProtection="0">
      <alignment horizontal="left" vertical="center" indent="1"/>
    </xf>
    <xf numFmtId="4" fontId="15" fillId="3" borderId="2" applyNumberFormat="0" applyProtection="0">
      <alignment horizontal="left" vertical="center" indent="1"/>
    </xf>
    <xf numFmtId="0" fontId="15" fillId="2" borderId="2" applyNumberFormat="0" applyProtection="0">
      <alignment horizontal="left" vertical="top" indent="1"/>
    </xf>
    <xf numFmtId="0" fontId="15" fillId="2" borderId="2" applyNumberFormat="0" applyProtection="0">
      <alignment horizontal="left" vertical="top" indent="1"/>
    </xf>
    <xf numFmtId="4" fontId="9" fillId="0" borderId="1" applyNumberFormat="0" applyProtection="0">
      <alignment horizontal="right" vertical="center"/>
    </xf>
    <xf numFmtId="4" fontId="9" fillId="0" borderId="1" applyNumberFormat="0" applyProtection="0">
      <alignment horizontal="right" vertical="center"/>
    </xf>
    <xf numFmtId="4" fontId="10" fillId="42" borderId="1" applyNumberFormat="0" applyProtection="0">
      <alignment horizontal="right" vertical="center"/>
    </xf>
    <xf numFmtId="4" fontId="10" fillId="42" borderId="1" applyNumberFormat="0" applyProtection="0">
      <alignment horizontal="right" vertical="center"/>
    </xf>
    <xf numFmtId="4" fontId="9" fillId="6" borderId="1" applyNumberFormat="0" applyProtection="0">
      <alignment horizontal="left" vertical="center" indent="1"/>
    </xf>
    <xf numFmtId="4" fontId="9" fillId="6" borderId="1" applyNumberFormat="0" applyProtection="0">
      <alignment horizontal="left" vertical="center" indent="1"/>
    </xf>
    <xf numFmtId="0" fontId="15" fillId="37" borderId="2" applyNumberFormat="0" applyProtection="0">
      <alignment horizontal="left" vertical="top" indent="1"/>
    </xf>
    <xf numFmtId="0" fontId="15" fillId="37" borderId="2" applyNumberFormat="0" applyProtection="0">
      <alignment horizontal="left" vertical="top" indent="1"/>
    </xf>
    <xf numFmtId="4" fontId="16" fillId="43" borderId="3" applyNumberFormat="0" applyProtection="0">
      <alignment horizontal="left" vertical="center" indent="1"/>
    </xf>
    <xf numFmtId="4" fontId="16" fillId="43" borderId="3" applyNumberFormat="0" applyProtection="0">
      <alignment horizontal="left" vertical="center" indent="1"/>
    </xf>
    <xf numFmtId="0" fontId="9" fillId="44" borderId="6"/>
    <xf numFmtId="4" fontId="17" fillId="40" borderId="1" applyNumberFormat="0" applyProtection="0">
      <alignment horizontal="right" vertical="center"/>
    </xf>
    <xf numFmtId="4" fontId="17" fillId="40" borderId="1" applyNumberFormat="0" applyProtection="0">
      <alignment horizontal="right" vertical="center"/>
    </xf>
    <xf numFmtId="0" fontId="18" fillId="0" borderId="0" applyNumberFormat="0" applyFill="0" applyBorder="0" applyAlignment="0" applyProtection="0"/>
    <xf numFmtId="0" fontId="36" fillId="61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62" borderId="24" applyNumberFormat="0" applyAlignment="0" applyProtection="0"/>
    <xf numFmtId="0" fontId="39" fillId="63" borderId="24" applyNumberFormat="0" applyAlignment="0" applyProtection="0"/>
    <xf numFmtId="0" fontId="40" fillId="63" borderId="25" applyNumberFormat="0" applyAlignment="0" applyProtection="0"/>
    <xf numFmtId="0" fontId="41" fillId="0" borderId="0" applyNumberFormat="0" applyFill="0" applyBorder="0" applyAlignment="0" applyProtection="0"/>
    <xf numFmtId="0" fontId="25" fillId="64" borderId="0" applyNumberFormat="0" applyBorder="0" applyAlignment="0" applyProtection="0"/>
    <xf numFmtId="0" fontId="25" fillId="65" borderId="0" applyNumberFormat="0" applyBorder="0" applyAlignment="0" applyProtection="0"/>
    <xf numFmtId="0" fontId="25" fillId="66" borderId="0" applyNumberFormat="0" applyBorder="0" applyAlignment="0" applyProtection="0"/>
    <xf numFmtId="0" fontId="25" fillId="67" borderId="0" applyNumberFormat="0" applyBorder="0" applyAlignment="0" applyProtection="0"/>
    <xf numFmtId="0" fontId="25" fillId="68" borderId="0" applyNumberFormat="0" applyBorder="0" applyAlignment="0" applyProtection="0"/>
    <xf numFmtId="0" fontId="25" fillId="69" borderId="0" applyNumberFormat="0" applyBorder="0" applyAlignment="0" applyProtection="0"/>
  </cellStyleXfs>
  <cellXfs count="75">
    <xf numFmtId="0" fontId="0" fillId="0" borderId="0" xfId="0"/>
    <xf numFmtId="4" fontId="3" fillId="0" borderId="7" xfId="0" applyNumberFormat="1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0" fontId="19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2" fillId="0" borderId="0" xfId="0" applyFont="1"/>
    <xf numFmtId="4" fontId="22" fillId="0" borderId="0" xfId="0" applyNumberFormat="1" applyFont="1"/>
    <xf numFmtId="0" fontId="23" fillId="70" borderId="7" xfId="60" applyFont="1" applyFill="1" applyBorder="1" applyAlignment="1">
      <alignment horizontal="center" vertical="center"/>
    </xf>
    <xf numFmtId="4" fontId="23" fillId="70" borderId="7" xfId="60" applyNumberFormat="1" applyFont="1" applyFill="1" applyBorder="1" applyAlignment="1">
      <alignment horizontal="center" vertical="center"/>
    </xf>
    <xf numFmtId="0" fontId="5" fillId="0" borderId="0" xfId="0" applyFont="1"/>
    <xf numFmtId="4" fontId="23" fillId="0" borderId="13" xfId="0" applyNumberFormat="1" applyFont="1" applyBorder="1"/>
    <xf numFmtId="4" fontId="23" fillId="0" borderId="7" xfId="0" applyNumberFormat="1" applyFont="1" applyBorder="1"/>
    <xf numFmtId="4" fontId="23" fillId="0" borderId="14" xfId="0" applyNumberFormat="1" applyFont="1" applyBorder="1"/>
    <xf numFmtId="4" fontId="23" fillId="0" borderId="8" xfId="0" applyNumberFormat="1" applyFont="1" applyBorder="1"/>
    <xf numFmtId="4" fontId="23" fillId="0" borderId="8" xfId="0" applyNumberFormat="1" applyFont="1" applyBorder="1" applyAlignment="1">
      <alignment horizontal="right"/>
    </xf>
    <xf numFmtId="4" fontId="23" fillId="0" borderId="9" xfId="0" applyNumberFormat="1" applyFont="1" applyBorder="1"/>
    <xf numFmtId="0" fontId="23" fillId="72" borderId="7" xfId="60" applyFont="1" applyFill="1" applyBorder="1" applyAlignment="1">
      <alignment horizontal="center" vertical="center"/>
    </xf>
    <xf numFmtId="4" fontId="23" fillId="72" borderId="7" xfId="60" applyNumberFormat="1" applyFont="1" applyFill="1" applyBorder="1" applyAlignment="1">
      <alignment horizontal="center" vertical="center"/>
    </xf>
    <xf numFmtId="0" fontId="23" fillId="73" borderId="13" xfId="60" applyFont="1" applyFill="1" applyBorder="1" applyAlignment="1">
      <alignment horizontal="left"/>
    </xf>
    <xf numFmtId="0" fontId="23" fillId="73" borderId="14" xfId="60" applyFont="1" applyFill="1" applyBorder="1" applyAlignment="1">
      <alignment horizontal="left"/>
    </xf>
    <xf numFmtId="0" fontId="23" fillId="74" borderId="15" xfId="60" applyFont="1" applyFill="1" applyBorder="1" applyAlignment="1">
      <alignment horizontal="left"/>
    </xf>
    <xf numFmtId="0" fontId="23" fillId="73" borderId="9" xfId="60" applyFont="1" applyFill="1" applyBorder="1" applyAlignment="1">
      <alignment horizontal="left"/>
    </xf>
    <xf numFmtId="4" fontId="23" fillId="72" borderId="9" xfId="0" applyNumberFormat="1" applyFont="1" applyFill="1" applyBorder="1"/>
    <xf numFmtId="0" fontId="23" fillId="75" borderId="16" xfId="60" applyFont="1" applyFill="1" applyBorder="1" applyAlignment="1">
      <alignment horizontal="center"/>
    </xf>
    <xf numFmtId="4" fontId="23" fillId="75" borderId="16" xfId="0" applyNumberFormat="1" applyFont="1" applyFill="1" applyBorder="1"/>
    <xf numFmtId="0" fontId="23" fillId="75" borderId="8" xfId="60" applyFont="1" applyFill="1" applyBorder="1" applyAlignment="1">
      <alignment horizontal="left"/>
    </xf>
    <xf numFmtId="4" fontId="23" fillId="0" borderId="7" xfId="60" applyNumberFormat="1" applyFont="1" applyFill="1" applyBorder="1"/>
    <xf numFmtId="4" fontId="23" fillId="0" borderId="8" xfId="60" applyNumberFormat="1" applyFont="1" applyFill="1" applyBorder="1"/>
    <xf numFmtId="0" fontId="23" fillId="75" borderId="16" xfId="60" applyFont="1" applyFill="1" applyBorder="1" applyAlignment="1">
      <alignment horizontal="left"/>
    </xf>
    <xf numFmtId="0" fontId="23" fillId="45" borderId="16" xfId="60" applyFont="1" applyFill="1" applyBorder="1" applyAlignment="1">
      <alignment horizontal="center" vertical="center"/>
    </xf>
    <xf numFmtId="4" fontId="23" fillId="45" borderId="7" xfId="60" applyNumberFormat="1" applyFont="1" applyFill="1" applyBorder="1" applyAlignment="1">
      <alignment horizontal="center" vertical="center"/>
    </xf>
    <xf numFmtId="0" fontId="23" fillId="45" borderId="8" xfId="60" applyFont="1" applyFill="1" applyBorder="1" applyAlignment="1">
      <alignment horizontal="left"/>
    </xf>
    <xf numFmtId="0" fontId="23" fillId="45" borderId="16" xfId="60" applyFont="1" applyFill="1" applyBorder="1" applyAlignment="1">
      <alignment horizontal="left"/>
    </xf>
    <xf numFmtId="4" fontId="23" fillId="45" borderId="16" xfId="0" applyNumberFormat="1" applyFont="1" applyFill="1" applyBorder="1"/>
    <xf numFmtId="0" fontId="23" fillId="71" borderId="16" xfId="60" applyFont="1" applyFill="1" applyBorder="1" applyAlignment="1">
      <alignment horizontal="left"/>
    </xf>
    <xf numFmtId="4" fontId="23" fillId="70" borderId="16" xfId="0" applyNumberFormat="1" applyFont="1" applyFill="1" applyBorder="1"/>
    <xf numFmtId="4" fontId="23" fillId="0" borderId="15" xfId="0" applyNumberFormat="1" applyFont="1" applyBorder="1"/>
    <xf numFmtId="4" fontId="23" fillId="70" borderId="13" xfId="60" applyNumberFormat="1" applyFont="1" applyFill="1" applyBorder="1" applyAlignment="1">
      <alignment horizontal="center" vertical="center"/>
    </xf>
    <xf numFmtId="4" fontId="23" fillId="70" borderId="16" xfId="60" applyNumberFormat="1" applyFont="1" applyFill="1" applyBorder="1" applyAlignment="1">
      <alignment horizontal="center" vertical="center"/>
    </xf>
    <xf numFmtId="4" fontId="23" fillId="0" borderId="8" xfId="0" applyNumberFormat="1" applyFont="1" applyFill="1" applyBorder="1"/>
    <xf numFmtId="4" fontId="3" fillId="0" borderId="0" xfId="0" applyNumberFormat="1" applyFont="1"/>
    <xf numFmtId="4" fontId="23" fillId="75" borderId="16" xfId="0" applyNumberFormat="1" applyFont="1" applyFill="1" applyBorder="1" applyAlignment="1">
      <alignment horizontal="center"/>
    </xf>
    <xf numFmtId="4" fontId="23" fillId="0" borderId="7" xfId="60" applyNumberFormat="1" applyFont="1" applyFill="1" applyBorder="1" applyAlignment="1">
      <alignment horizontal="right"/>
    </xf>
    <xf numFmtId="4" fontId="23" fillId="0" borderId="8" xfId="60" applyNumberFormat="1" applyFont="1" applyFill="1" applyBorder="1" applyAlignment="1">
      <alignment horizontal="right"/>
    </xf>
    <xf numFmtId="0" fontId="23" fillId="76" borderId="13" xfId="60" applyFont="1" applyFill="1" applyBorder="1" applyAlignment="1">
      <alignment horizontal="left"/>
    </xf>
    <xf numFmtId="0" fontId="23" fillId="76" borderId="14" xfId="60" applyFont="1" applyFill="1" applyBorder="1" applyAlignment="1">
      <alignment horizontal="left"/>
    </xf>
    <xf numFmtId="0" fontId="23" fillId="76" borderId="15" xfId="60" applyFont="1" applyFill="1" applyBorder="1" applyAlignment="1">
      <alignment horizontal="left"/>
    </xf>
    <xf numFmtId="4" fontId="23" fillId="70" borderId="26" xfId="60" applyNumberFormat="1" applyFont="1" applyFill="1" applyBorder="1" applyAlignment="1">
      <alignment horizontal="center" vertical="center"/>
    </xf>
    <xf numFmtId="4" fontId="23" fillId="0" borderId="27" xfId="0" applyNumberFormat="1" applyFont="1" applyBorder="1"/>
    <xf numFmtId="4" fontId="23" fillId="70" borderId="10" xfId="0" applyNumberFormat="1" applyFont="1" applyFill="1" applyBorder="1"/>
    <xf numFmtId="4" fontId="23" fillId="70" borderId="28" xfId="60" applyNumberFormat="1" applyFont="1" applyFill="1" applyBorder="1" applyAlignment="1">
      <alignment horizontal="center" vertical="center"/>
    </xf>
    <xf numFmtId="4" fontId="23" fillId="0" borderId="28" xfId="0" applyNumberFormat="1" applyFont="1" applyBorder="1"/>
    <xf numFmtId="4" fontId="23" fillId="70" borderId="12" xfId="0" applyNumberFormat="1" applyFont="1" applyFill="1" applyBorder="1"/>
    <xf numFmtId="4" fontId="23" fillId="0" borderId="7" xfId="0" applyNumberFormat="1" applyFont="1" applyBorder="1" applyAlignment="1"/>
    <xf numFmtId="4" fontId="23" fillId="0" borderId="8" xfId="0" applyNumberFormat="1" applyFont="1" applyBorder="1" applyAlignment="1"/>
    <xf numFmtId="4" fontId="23" fillId="0" borderId="0" xfId="0" applyNumberFormat="1" applyFont="1"/>
    <xf numFmtId="4" fontId="23" fillId="0" borderId="9" xfId="0" applyNumberFormat="1" applyFont="1" applyBorder="1" applyAlignment="1"/>
    <xf numFmtId="0" fontId="23" fillId="77" borderId="7" xfId="60" applyFont="1" applyFill="1" applyBorder="1" applyAlignment="1">
      <alignment horizontal="center" vertical="center"/>
    </xf>
    <xf numFmtId="0" fontId="23" fillId="78" borderId="13" xfId="60" applyFont="1" applyFill="1" applyBorder="1" applyAlignment="1">
      <alignment horizontal="left"/>
    </xf>
    <xf numFmtId="0" fontId="23" fillId="78" borderId="14" xfId="60" applyFont="1" applyFill="1" applyBorder="1" applyAlignment="1">
      <alignment horizontal="left"/>
    </xf>
    <xf numFmtId="0" fontId="23" fillId="79" borderId="16" xfId="60" applyFont="1" applyFill="1" applyBorder="1" applyAlignment="1">
      <alignment horizontal="left"/>
    </xf>
    <xf numFmtId="4" fontId="23" fillId="77" borderId="7" xfId="60" applyNumberFormat="1" applyFont="1" applyFill="1" applyBorder="1" applyAlignment="1">
      <alignment horizontal="center" vertical="center"/>
    </xf>
    <xf numFmtId="4" fontId="23" fillId="77" borderId="13" xfId="60" applyNumberFormat="1" applyFont="1" applyFill="1" applyBorder="1" applyAlignment="1">
      <alignment horizontal="center" vertical="center"/>
    </xf>
    <xf numFmtId="4" fontId="23" fillId="77" borderId="16" xfId="60" applyNumberFormat="1" applyFont="1" applyFill="1" applyBorder="1" applyAlignment="1">
      <alignment horizontal="center" vertical="center"/>
    </xf>
    <xf numFmtId="4" fontId="23" fillId="77" borderId="26" xfId="60" applyNumberFormat="1" applyFont="1" applyFill="1" applyBorder="1" applyAlignment="1">
      <alignment horizontal="center" vertical="center"/>
    </xf>
    <xf numFmtId="4" fontId="23" fillId="77" borderId="28" xfId="60" applyNumberFormat="1" applyFont="1" applyFill="1" applyBorder="1" applyAlignment="1">
      <alignment horizontal="center" vertical="center"/>
    </xf>
    <xf numFmtId="4" fontId="23" fillId="77" borderId="16" xfId="0" applyNumberFormat="1" applyFont="1" applyFill="1" applyBorder="1"/>
    <xf numFmtId="4" fontId="23" fillId="77" borderId="10" xfId="0" applyNumberFormat="1" applyFont="1" applyFill="1" applyBorder="1"/>
    <xf numFmtId="4" fontId="23" fillId="77" borderId="12" xfId="0" applyNumberFormat="1" applyFont="1" applyFill="1" applyBorder="1"/>
  </cellXfs>
  <cellStyles count="168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Accent1 - 20%" xfId="13" xr:uid="{00000000-0005-0000-0000-00000C000000}"/>
    <cellStyle name="Accent1 - 40%" xfId="14" xr:uid="{00000000-0005-0000-0000-00000D000000}"/>
    <cellStyle name="Accent1 - 60%" xfId="15" xr:uid="{00000000-0005-0000-0000-00000E000000}"/>
    <cellStyle name="Accent2 - 20%" xfId="16" xr:uid="{00000000-0005-0000-0000-00000F000000}"/>
    <cellStyle name="Accent2 - 40%" xfId="17" xr:uid="{00000000-0005-0000-0000-000010000000}"/>
    <cellStyle name="Accent2 - 60%" xfId="18" xr:uid="{00000000-0005-0000-0000-000011000000}"/>
    <cellStyle name="Accent3 - 20%" xfId="19" xr:uid="{00000000-0005-0000-0000-000012000000}"/>
    <cellStyle name="Accent3 - 40%" xfId="20" xr:uid="{00000000-0005-0000-0000-000013000000}"/>
    <cellStyle name="Accent3 - 60%" xfId="21" xr:uid="{00000000-0005-0000-0000-000014000000}"/>
    <cellStyle name="Accent4 - 20%" xfId="22" xr:uid="{00000000-0005-0000-0000-000015000000}"/>
    <cellStyle name="Accent4 - 40%" xfId="23" xr:uid="{00000000-0005-0000-0000-000016000000}"/>
    <cellStyle name="Accent4 - 60%" xfId="24" xr:uid="{00000000-0005-0000-0000-000017000000}"/>
    <cellStyle name="Accent5 - 20%" xfId="25" xr:uid="{00000000-0005-0000-0000-000018000000}"/>
    <cellStyle name="Accent5 - 40%" xfId="26" xr:uid="{00000000-0005-0000-0000-000019000000}"/>
    <cellStyle name="Accent5 - 60%" xfId="27" xr:uid="{00000000-0005-0000-0000-00001A000000}"/>
    <cellStyle name="Accent6 - 20%" xfId="28" xr:uid="{00000000-0005-0000-0000-00001B000000}"/>
    <cellStyle name="Accent6 - 40%" xfId="29" xr:uid="{00000000-0005-0000-0000-00001C000000}"/>
    <cellStyle name="Accent6 - 60%" xfId="30" xr:uid="{00000000-0005-0000-0000-00001D000000}"/>
    <cellStyle name="Celkem" xfId="31" builtinId="25" customBuiltin="1"/>
    <cellStyle name="Čárka 2" xfId="32" xr:uid="{00000000-0005-0000-0000-00001F000000}"/>
    <cellStyle name="Čárka 2 2" xfId="33" xr:uid="{00000000-0005-0000-0000-000020000000}"/>
    <cellStyle name="Čárka 3" xfId="34" xr:uid="{00000000-0005-0000-0000-000021000000}"/>
    <cellStyle name="čárky 2" xfId="35" xr:uid="{00000000-0005-0000-0000-000022000000}"/>
    <cellStyle name="Emphasis 1" xfId="36" xr:uid="{00000000-0005-0000-0000-000023000000}"/>
    <cellStyle name="Emphasis 2" xfId="37" xr:uid="{00000000-0005-0000-0000-000024000000}"/>
    <cellStyle name="Emphasis 3" xfId="38" xr:uid="{00000000-0005-0000-0000-000025000000}"/>
    <cellStyle name="Hypertextový odkaz 2" xfId="39" xr:uid="{00000000-0005-0000-0000-000026000000}"/>
    <cellStyle name="Kontrolní buňka" xfId="40" builtinId="23" customBuiltin="1"/>
    <cellStyle name="Měna 2" xfId="41" xr:uid="{00000000-0005-0000-0000-000028000000}"/>
    <cellStyle name="Měna 3" xfId="42" xr:uid="{00000000-0005-0000-0000-000029000000}"/>
    <cellStyle name="Nadpis 1" xfId="43" builtinId="16" customBuiltin="1"/>
    <cellStyle name="Nadpis 2" xfId="44" builtinId="17" customBuiltin="1"/>
    <cellStyle name="Nadpis 3" xfId="45" builtinId="18" customBuiltin="1"/>
    <cellStyle name="Nadpis 4" xfId="46" builtinId="19" customBuiltin="1"/>
    <cellStyle name="Název" xfId="47" builtinId="15" customBuiltin="1"/>
    <cellStyle name="Neutrální" xfId="48" builtinId="28" customBuiltin="1"/>
    <cellStyle name="Normální" xfId="0" builtinId="0"/>
    <cellStyle name="Normální 2" xfId="49" xr:uid="{00000000-0005-0000-0000-000031000000}"/>
    <cellStyle name="Normální 2 2" xfId="50" xr:uid="{00000000-0005-0000-0000-000032000000}"/>
    <cellStyle name="Normální 3" xfId="51" xr:uid="{00000000-0005-0000-0000-000033000000}"/>
    <cellStyle name="Normální 3 2" xfId="52" xr:uid="{00000000-0005-0000-0000-000034000000}"/>
    <cellStyle name="Normální 3 2 2" xfId="53" xr:uid="{00000000-0005-0000-0000-000035000000}"/>
    <cellStyle name="Normální 4" xfId="54" xr:uid="{00000000-0005-0000-0000-000036000000}"/>
    <cellStyle name="Normální 4 2" xfId="55" xr:uid="{00000000-0005-0000-0000-000037000000}"/>
    <cellStyle name="Normální 4 3" xfId="56" xr:uid="{00000000-0005-0000-0000-000038000000}"/>
    <cellStyle name="Normální 5" xfId="57" xr:uid="{00000000-0005-0000-0000-000039000000}"/>
    <cellStyle name="Normální 6" xfId="58" xr:uid="{00000000-0005-0000-0000-00003A000000}"/>
    <cellStyle name="Normální 9" xfId="59" xr:uid="{00000000-0005-0000-0000-00003B000000}"/>
    <cellStyle name="normální_List1" xfId="60" xr:uid="{00000000-0005-0000-0000-00003C000000}"/>
    <cellStyle name="Poznámka 2" xfId="61" xr:uid="{00000000-0005-0000-0000-00003D000000}"/>
    <cellStyle name="Poznámka 3" xfId="62" xr:uid="{00000000-0005-0000-0000-00003E000000}"/>
    <cellStyle name="Poznámka 4" xfId="63" xr:uid="{00000000-0005-0000-0000-00003F000000}"/>
    <cellStyle name="Procenta 2" xfId="64" xr:uid="{00000000-0005-0000-0000-000040000000}"/>
    <cellStyle name="Procenta 3" xfId="65" xr:uid="{00000000-0005-0000-0000-000041000000}"/>
    <cellStyle name="Propojená buňka" xfId="66" builtinId="24" customBuiltin="1"/>
    <cellStyle name="SAPBEXaggData" xfId="67" xr:uid="{00000000-0005-0000-0000-000043000000}"/>
    <cellStyle name="SAPBEXaggData 2" xfId="68" xr:uid="{00000000-0005-0000-0000-000044000000}"/>
    <cellStyle name="SAPBEXaggDataEmph" xfId="69" xr:uid="{00000000-0005-0000-0000-000045000000}"/>
    <cellStyle name="SAPBEXaggDataEmph 2" xfId="70" xr:uid="{00000000-0005-0000-0000-000046000000}"/>
    <cellStyle name="SAPBEXaggItem" xfId="71" xr:uid="{00000000-0005-0000-0000-000047000000}"/>
    <cellStyle name="SAPBEXaggItem 2" xfId="72" xr:uid="{00000000-0005-0000-0000-000048000000}"/>
    <cellStyle name="SAPBEXaggItemX" xfId="73" xr:uid="{00000000-0005-0000-0000-000049000000}"/>
    <cellStyle name="SAPBEXaggItemX 2" xfId="74" xr:uid="{00000000-0005-0000-0000-00004A000000}"/>
    <cellStyle name="SAPBEXexcBad7" xfId="75" xr:uid="{00000000-0005-0000-0000-00004B000000}"/>
    <cellStyle name="SAPBEXexcBad7 2" xfId="76" xr:uid="{00000000-0005-0000-0000-00004C000000}"/>
    <cellStyle name="SAPBEXexcBad8" xfId="77" xr:uid="{00000000-0005-0000-0000-00004D000000}"/>
    <cellStyle name="SAPBEXexcBad8 2" xfId="78" xr:uid="{00000000-0005-0000-0000-00004E000000}"/>
    <cellStyle name="SAPBEXexcBad9" xfId="79" xr:uid="{00000000-0005-0000-0000-00004F000000}"/>
    <cellStyle name="SAPBEXexcBad9 2" xfId="80" xr:uid="{00000000-0005-0000-0000-000050000000}"/>
    <cellStyle name="SAPBEXexcCritical4" xfId="81" xr:uid="{00000000-0005-0000-0000-000051000000}"/>
    <cellStyle name="SAPBEXexcCritical4 2" xfId="82" xr:uid="{00000000-0005-0000-0000-000052000000}"/>
    <cellStyle name="SAPBEXexcCritical5" xfId="83" xr:uid="{00000000-0005-0000-0000-000053000000}"/>
    <cellStyle name="SAPBEXexcCritical5 2" xfId="84" xr:uid="{00000000-0005-0000-0000-000054000000}"/>
    <cellStyle name="SAPBEXexcCritical6" xfId="85" xr:uid="{00000000-0005-0000-0000-000055000000}"/>
    <cellStyle name="SAPBEXexcCritical6 2" xfId="86" xr:uid="{00000000-0005-0000-0000-000056000000}"/>
    <cellStyle name="SAPBEXexcGood1" xfId="87" xr:uid="{00000000-0005-0000-0000-000057000000}"/>
    <cellStyle name="SAPBEXexcGood1 2" xfId="88" xr:uid="{00000000-0005-0000-0000-000058000000}"/>
    <cellStyle name="SAPBEXexcGood2" xfId="89" xr:uid="{00000000-0005-0000-0000-000059000000}"/>
    <cellStyle name="SAPBEXexcGood2 2" xfId="90" xr:uid="{00000000-0005-0000-0000-00005A000000}"/>
    <cellStyle name="SAPBEXexcGood3" xfId="91" xr:uid="{00000000-0005-0000-0000-00005B000000}"/>
    <cellStyle name="SAPBEXexcGood3 2" xfId="92" xr:uid="{00000000-0005-0000-0000-00005C000000}"/>
    <cellStyle name="SAPBEXfilterDrill" xfId="93" xr:uid="{00000000-0005-0000-0000-00005D000000}"/>
    <cellStyle name="SAPBEXfilterDrill 2" xfId="94" xr:uid="{00000000-0005-0000-0000-00005E000000}"/>
    <cellStyle name="SAPBEXfilterItem" xfId="95" xr:uid="{00000000-0005-0000-0000-00005F000000}"/>
    <cellStyle name="SAPBEXfilterItem 2" xfId="96" xr:uid="{00000000-0005-0000-0000-000060000000}"/>
    <cellStyle name="SAPBEXfilterText" xfId="97" xr:uid="{00000000-0005-0000-0000-000061000000}"/>
    <cellStyle name="SAPBEXfilterText 2" xfId="98" xr:uid="{00000000-0005-0000-0000-000062000000}"/>
    <cellStyle name="SAPBEXformats" xfId="99" xr:uid="{00000000-0005-0000-0000-000063000000}"/>
    <cellStyle name="SAPBEXformats 2" xfId="100" xr:uid="{00000000-0005-0000-0000-000064000000}"/>
    <cellStyle name="SAPBEXheaderItem" xfId="101" xr:uid="{00000000-0005-0000-0000-000065000000}"/>
    <cellStyle name="SAPBEXheaderItem 2" xfId="102" xr:uid="{00000000-0005-0000-0000-000066000000}"/>
    <cellStyle name="SAPBEXheaderText" xfId="103" xr:uid="{00000000-0005-0000-0000-000067000000}"/>
    <cellStyle name="SAPBEXheaderText 2" xfId="104" xr:uid="{00000000-0005-0000-0000-000068000000}"/>
    <cellStyle name="SAPBEXHLevel0" xfId="105" xr:uid="{00000000-0005-0000-0000-000069000000}"/>
    <cellStyle name="SAPBEXHLevel0 2" xfId="106" xr:uid="{00000000-0005-0000-0000-00006A000000}"/>
    <cellStyle name="SAPBEXHLevel0X" xfId="107" xr:uid="{00000000-0005-0000-0000-00006B000000}"/>
    <cellStyle name="SAPBEXHLevel0X 2" xfId="108" xr:uid="{00000000-0005-0000-0000-00006C000000}"/>
    <cellStyle name="SAPBEXHLevel0X 2 2" xfId="109" xr:uid="{00000000-0005-0000-0000-00006D000000}"/>
    <cellStyle name="SAPBEXHLevel0X 3" xfId="110" xr:uid="{00000000-0005-0000-0000-00006E000000}"/>
    <cellStyle name="SAPBEXHLevel1" xfId="111" xr:uid="{00000000-0005-0000-0000-00006F000000}"/>
    <cellStyle name="SAPBEXHLevel1 2" xfId="112" xr:uid="{00000000-0005-0000-0000-000070000000}"/>
    <cellStyle name="SAPBEXHLevel1X" xfId="113" xr:uid="{00000000-0005-0000-0000-000071000000}"/>
    <cellStyle name="SAPBEXHLevel1X 2" xfId="114" xr:uid="{00000000-0005-0000-0000-000072000000}"/>
    <cellStyle name="SAPBEXHLevel1X 2 2" xfId="115" xr:uid="{00000000-0005-0000-0000-000073000000}"/>
    <cellStyle name="SAPBEXHLevel1X 3" xfId="116" xr:uid="{00000000-0005-0000-0000-000074000000}"/>
    <cellStyle name="SAPBEXHLevel2" xfId="117" xr:uid="{00000000-0005-0000-0000-000075000000}"/>
    <cellStyle name="SAPBEXHLevel2 2" xfId="118" xr:uid="{00000000-0005-0000-0000-000076000000}"/>
    <cellStyle name="SAPBEXHLevel2X" xfId="119" xr:uid="{00000000-0005-0000-0000-000077000000}"/>
    <cellStyle name="SAPBEXHLevel2X 2" xfId="120" xr:uid="{00000000-0005-0000-0000-000078000000}"/>
    <cellStyle name="SAPBEXHLevel2X 2 2" xfId="121" xr:uid="{00000000-0005-0000-0000-000079000000}"/>
    <cellStyle name="SAPBEXHLevel2X 3" xfId="122" xr:uid="{00000000-0005-0000-0000-00007A000000}"/>
    <cellStyle name="SAPBEXHLevel3" xfId="123" xr:uid="{00000000-0005-0000-0000-00007B000000}"/>
    <cellStyle name="SAPBEXHLevel3 2" xfId="124" xr:uid="{00000000-0005-0000-0000-00007C000000}"/>
    <cellStyle name="SAPBEXHLevel3X" xfId="125" xr:uid="{00000000-0005-0000-0000-00007D000000}"/>
    <cellStyle name="SAPBEXHLevel3X 2" xfId="126" xr:uid="{00000000-0005-0000-0000-00007E000000}"/>
    <cellStyle name="SAPBEXHLevel3X 2 2" xfId="127" xr:uid="{00000000-0005-0000-0000-00007F000000}"/>
    <cellStyle name="SAPBEXHLevel3X 3" xfId="128" xr:uid="{00000000-0005-0000-0000-000080000000}"/>
    <cellStyle name="SAPBEXchaText" xfId="129" xr:uid="{00000000-0005-0000-0000-000081000000}"/>
    <cellStyle name="SAPBEXchaText 2" xfId="130" xr:uid="{00000000-0005-0000-0000-000082000000}"/>
    <cellStyle name="SAPBEXinputData" xfId="131" xr:uid="{00000000-0005-0000-0000-000083000000}"/>
    <cellStyle name="SAPBEXinputData 2" xfId="132" xr:uid="{00000000-0005-0000-0000-000084000000}"/>
    <cellStyle name="SAPBEXItemHeader" xfId="133" xr:uid="{00000000-0005-0000-0000-000085000000}"/>
    <cellStyle name="SAPBEXItemHeader 2" xfId="134" xr:uid="{00000000-0005-0000-0000-000086000000}"/>
    <cellStyle name="SAPBEXresData" xfId="135" xr:uid="{00000000-0005-0000-0000-000087000000}"/>
    <cellStyle name="SAPBEXresData 2" xfId="136" xr:uid="{00000000-0005-0000-0000-000088000000}"/>
    <cellStyle name="SAPBEXresDataEmph" xfId="137" xr:uid="{00000000-0005-0000-0000-000089000000}"/>
    <cellStyle name="SAPBEXresItem" xfId="138" xr:uid="{00000000-0005-0000-0000-00008A000000}"/>
    <cellStyle name="SAPBEXresItem 2" xfId="139" xr:uid="{00000000-0005-0000-0000-00008B000000}"/>
    <cellStyle name="SAPBEXresItemX" xfId="140" xr:uid="{00000000-0005-0000-0000-00008C000000}"/>
    <cellStyle name="SAPBEXresItemX 2" xfId="141" xr:uid="{00000000-0005-0000-0000-00008D000000}"/>
    <cellStyle name="SAPBEXstdData" xfId="142" xr:uid="{00000000-0005-0000-0000-00008E000000}"/>
    <cellStyle name="SAPBEXstdData 2" xfId="143" xr:uid="{00000000-0005-0000-0000-00008F000000}"/>
    <cellStyle name="SAPBEXstdDataEmph" xfId="144" xr:uid="{00000000-0005-0000-0000-000090000000}"/>
    <cellStyle name="SAPBEXstdDataEmph 2" xfId="145" xr:uid="{00000000-0005-0000-0000-000091000000}"/>
    <cellStyle name="SAPBEXstdItem" xfId="146" xr:uid="{00000000-0005-0000-0000-000092000000}"/>
    <cellStyle name="SAPBEXstdItem 2" xfId="147" xr:uid="{00000000-0005-0000-0000-000093000000}"/>
    <cellStyle name="SAPBEXstdItemX" xfId="148" xr:uid="{00000000-0005-0000-0000-000094000000}"/>
    <cellStyle name="SAPBEXstdItemX 2" xfId="149" xr:uid="{00000000-0005-0000-0000-000095000000}"/>
    <cellStyle name="SAPBEXtitle" xfId="150" xr:uid="{00000000-0005-0000-0000-000096000000}"/>
    <cellStyle name="SAPBEXtitle 2" xfId="151" xr:uid="{00000000-0005-0000-0000-000097000000}"/>
    <cellStyle name="SAPBEXunassignedItem" xfId="152" xr:uid="{00000000-0005-0000-0000-000098000000}"/>
    <cellStyle name="SAPBEXundefined" xfId="153" xr:uid="{00000000-0005-0000-0000-000099000000}"/>
    <cellStyle name="SAPBEXundefined 2" xfId="154" xr:uid="{00000000-0005-0000-0000-00009A000000}"/>
    <cellStyle name="Sheet Title" xfId="155" xr:uid="{00000000-0005-0000-0000-00009B000000}"/>
    <cellStyle name="Správně" xfId="156" builtinId="26" customBuiltin="1"/>
    <cellStyle name="Text upozornění" xfId="157" builtinId="11" customBuiltin="1"/>
    <cellStyle name="Vstup" xfId="158" builtinId="20" customBuiltin="1"/>
    <cellStyle name="Výpočet" xfId="159" builtinId="22" customBuiltin="1"/>
    <cellStyle name="Výstup" xfId="160" builtinId="21" customBuiltin="1"/>
    <cellStyle name="Vysvětlující text" xfId="161" builtinId="53" customBuiltin="1"/>
    <cellStyle name="Zvýraznění 1" xfId="162" builtinId="29" customBuiltin="1"/>
    <cellStyle name="Zvýraznění 2" xfId="163" builtinId="33" customBuiltin="1"/>
    <cellStyle name="Zvýraznění 3" xfId="164" builtinId="37" customBuiltin="1"/>
    <cellStyle name="Zvýraznění 4" xfId="165" builtinId="41" customBuiltin="1"/>
    <cellStyle name="Zvýraznění 5" xfId="166" builtinId="45" customBuiltin="1"/>
    <cellStyle name="Zvýraznění 6" xfId="167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sdílených daní (DPH a daně z příjmů),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daně z ostatních hazardních her, daně z ostatních technických her,  </a:t>
            </a:r>
            <a:endParaRPr lang="cs-CZ" sz="12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baseline="0">
                <a:effectLst/>
              </a:rPr>
              <a:t>daně z hazardních her vyjma daně z technických her a daně z technických her v letech 2021 až 2025</a:t>
            </a:r>
            <a:endParaRPr lang="cs-CZ" sz="12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0" i="0" baseline="0">
                <a:effectLst/>
              </a:rPr>
              <a:t>(pro převody obcím a krajům)</a:t>
            </a:r>
            <a:endParaRPr lang="cs-CZ" sz="1400">
              <a:effectLst/>
            </a:endParaRPr>
          </a:p>
        </c:rich>
      </c:tx>
      <c:layout>
        <c:manualLayout>
          <c:xMode val="edge"/>
          <c:yMode val="edge"/>
          <c:x val="9.4006889763779536E-2"/>
          <c:y val="3.0525500123881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220950398890045E-2"/>
          <c:y val="0.19063390773234343"/>
          <c:w val="0.93383541119860014"/>
          <c:h val="0.68493251621978879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3B8-475F-9B8D-181CF2C31155}"/>
              </c:ext>
            </c:extLst>
          </c:dPt>
          <c:val>
            <c:numRef>
              <c:f>'T A B U L K Y'!$B$11:$Y$11</c:f>
              <c:numCache>
                <c:formatCode>#,##0.00</c:formatCode>
                <c:ptCount val="24"/>
                <c:pt idx="0">
                  <c:v>17584023494.52</c:v>
                </c:pt>
                <c:pt idx="1">
                  <c:v>70877151388.199997</c:v>
                </c:pt>
                <c:pt idx="2">
                  <c:v>81232900574.150009</c:v>
                </c:pt>
                <c:pt idx="3">
                  <c:v>101577951750.76999</c:v>
                </c:pt>
                <c:pt idx="4">
                  <c:v>143987321143.00998</c:v>
                </c:pt>
                <c:pt idx="5">
                  <c:v>179964425193.10001</c:v>
                </c:pt>
                <c:pt idx="6">
                  <c:v>186488593630.68002</c:v>
                </c:pt>
                <c:pt idx="7">
                  <c:v>226017285742.45999</c:v>
                </c:pt>
                <c:pt idx="8">
                  <c:v>233630397359.21997</c:v>
                </c:pt>
                <c:pt idx="9">
                  <c:v>270924641310.40997</c:v>
                </c:pt>
                <c:pt idx="10">
                  <c:v>318914924781.90991</c:v>
                </c:pt>
                <c:pt idx="11">
                  <c:v>391888199079.93994</c:v>
                </c:pt>
                <c:pt idx="12">
                  <c:v>419354038175.20001</c:v>
                </c:pt>
                <c:pt idx="13">
                  <c:v>468767105438.37994</c:v>
                </c:pt>
                <c:pt idx="14">
                  <c:v>478994133185.08008</c:v>
                </c:pt>
                <c:pt idx="15">
                  <c:v>517208611748.04004</c:v>
                </c:pt>
                <c:pt idx="16">
                  <c:v>564235983930.03015</c:v>
                </c:pt>
                <c:pt idx="17">
                  <c:v>610412957065.09009</c:v>
                </c:pt>
                <c:pt idx="18">
                  <c:v>623832653629.11011</c:v>
                </c:pt>
                <c:pt idx="19">
                  <c:v>682399642697.13</c:v>
                </c:pt>
                <c:pt idx="20">
                  <c:v>695111280596.75</c:v>
                </c:pt>
                <c:pt idx="21">
                  <c:v>742991039997.38</c:v>
                </c:pt>
                <c:pt idx="22">
                  <c:v>796772413520.52014</c:v>
                </c:pt>
                <c:pt idx="23">
                  <c:v>847897683538.10999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8-475F-9B8D-181CF2C31155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Y'!$B$21:$Y$21</c:f>
              <c:numCache>
                <c:formatCode>#,##0.00</c:formatCode>
                <c:ptCount val="24"/>
                <c:pt idx="0">
                  <c:v>13303036781.450001</c:v>
                </c:pt>
                <c:pt idx="1">
                  <c:v>74736069551.309998</c:v>
                </c:pt>
                <c:pt idx="2">
                  <c:v>84088500795.10997</c:v>
                </c:pt>
                <c:pt idx="3">
                  <c:v>109985979875.83998</c:v>
                </c:pt>
                <c:pt idx="4">
                  <c:v>154906727210.89999</c:v>
                </c:pt>
                <c:pt idx="5">
                  <c:v>205590792256.98999</c:v>
                </c:pt>
                <c:pt idx="6">
                  <c:v>214808368194.59</c:v>
                </c:pt>
                <c:pt idx="7">
                  <c:v>269952114821.08002</c:v>
                </c:pt>
                <c:pt idx="8">
                  <c:v>282867294053.76001</c:v>
                </c:pt>
                <c:pt idx="9">
                  <c:v>324223337546.71002</c:v>
                </c:pt>
                <c:pt idx="10">
                  <c:v>374661184156.62</c:v>
                </c:pt>
                <c:pt idx="11">
                  <c:v>471266135029.12994</c:v>
                </c:pt>
                <c:pt idx="12">
                  <c:v>503498588049.48999</c:v>
                </c:pt>
                <c:pt idx="13">
                  <c:v>558749896982.81006</c:v>
                </c:pt>
                <c:pt idx="14">
                  <c:v>571250749434.93005</c:v>
                </c:pt>
                <c:pt idx="15">
                  <c:v>610194420385.15991</c:v>
                </c:pt>
                <c:pt idx="16">
                  <c:v>665279448257</c:v>
                </c:pt>
                <c:pt idx="17">
                  <c:v>718524012410.96008</c:v>
                </c:pt>
                <c:pt idx="18">
                  <c:v>731730445609.34998</c:v>
                </c:pt>
                <c:pt idx="19">
                  <c:v>799973302966.73999</c:v>
                </c:pt>
                <c:pt idx="20">
                  <c:v>816661063598.59009</c:v>
                </c:pt>
                <c:pt idx="21">
                  <c:v>862343960400.74011</c:v>
                </c:pt>
                <c:pt idx="22">
                  <c:v>923697883176.07996</c:v>
                </c:pt>
                <c:pt idx="23">
                  <c:v>983483542521.38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B8-475F-9B8D-181CF2C31155}"/>
            </c:ext>
          </c:extLst>
        </c:ser>
        <c:ser>
          <c:idx val="0"/>
          <c:order val="2"/>
          <c:tx>
            <c:v>Rok 2023</c:v>
          </c:tx>
          <c:spPr>
            <a:ln w="25400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/>
          </c:spPr>
          <c:marker>
            <c:symbol val="diamond"/>
            <c:size val="7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  <a:effectLst/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Y'!$B$31:$Y$31</c:f>
              <c:numCache>
                <c:formatCode>#,##0.00</c:formatCode>
                <c:ptCount val="24"/>
                <c:pt idx="0">
                  <c:v>14857018334.709999</c:v>
                </c:pt>
                <c:pt idx="1">
                  <c:v>82045937922.060013</c:v>
                </c:pt>
                <c:pt idx="2">
                  <c:v>94712655050.900009</c:v>
                </c:pt>
                <c:pt idx="3">
                  <c:v>129682237454.64003</c:v>
                </c:pt>
                <c:pt idx="4">
                  <c:v>187082449687.06003</c:v>
                </c:pt>
                <c:pt idx="5">
                  <c:v>238113113110.42001</c:v>
                </c:pt>
                <c:pt idx="6">
                  <c:v>249344836432.58002</c:v>
                </c:pt>
                <c:pt idx="7">
                  <c:v>309283251809.50006</c:v>
                </c:pt>
                <c:pt idx="8">
                  <c:v>325499360916.10004</c:v>
                </c:pt>
                <c:pt idx="9">
                  <c:v>368853044045.31006</c:v>
                </c:pt>
                <c:pt idx="10">
                  <c:v>427532602387.4201</c:v>
                </c:pt>
                <c:pt idx="11">
                  <c:v>537542107817.87</c:v>
                </c:pt>
                <c:pt idx="12">
                  <c:v>595136373636.83008</c:v>
                </c:pt>
                <c:pt idx="13">
                  <c:v>654535258895.84998</c:v>
                </c:pt>
                <c:pt idx="14">
                  <c:v>667001587759.89978</c:v>
                </c:pt>
                <c:pt idx="15">
                  <c:v>710709329337.88</c:v>
                </c:pt>
                <c:pt idx="16">
                  <c:v>774840537369.71997</c:v>
                </c:pt>
                <c:pt idx="17">
                  <c:v>833252635540.13989</c:v>
                </c:pt>
                <c:pt idx="18">
                  <c:v>850353242002.82996</c:v>
                </c:pt>
                <c:pt idx="19">
                  <c:v>924774272443.37</c:v>
                </c:pt>
                <c:pt idx="20">
                  <c:v>941114481824.06995</c:v>
                </c:pt>
                <c:pt idx="21">
                  <c:v>1000562602599.52</c:v>
                </c:pt>
                <c:pt idx="22">
                  <c:v>1073472135196.2201</c:v>
                </c:pt>
                <c:pt idx="23">
                  <c:v>1134038300994.5999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B8-475F-9B8D-181CF2C31155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  <a:effectLst>
              <a:glow rad="127000">
                <a:schemeClr val="bg1">
                  <a:alpha val="97000"/>
                </a:schemeClr>
              </a:glow>
              <a:outerShdw blurRad="50800" dist="50800" dir="5400000" algn="ctr" rotWithShape="0">
                <a:schemeClr val="bg1"/>
              </a:outerShdw>
              <a:softEdge rad="0"/>
            </a:effectLst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>
                <a:glow rad="127000">
                  <a:schemeClr val="bg1">
                    <a:alpha val="97000"/>
                  </a:schemeClr>
                </a:glow>
                <a:outerShdw blurRad="50800" dist="50800" dir="5400000" algn="ctr" rotWithShape="0">
                  <a:schemeClr val="bg1"/>
                </a:outerShdw>
                <a:softEdge rad="0"/>
              </a:effectLst>
            </c:spPr>
          </c:marker>
          <c:val>
            <c:numRef>
              <c:f>'T A B U L K Y'!$B$43:$Y$43</c:f>
              <c:numCache>
                <c:formatCode>#,##0.00</c:formatCode>
                <c:ptCount val="24"/>
                <c:pt idx="0">
                  <c:v>15989017514.23</c:v>
                </c:pt>
                <c:pt idx="1">
                  <c:v>87153590921.810013</c:v>
                </c:pt>
                <c:pt idx="2">
                  <c:v>101650770767.91</c:v>
                </c:pt>
                <c:pt idx="3">
                  <c:v>143885433256.79999</c:v>
                </c:pt>
                <c:pt idx="4">
                  <c:v>209525729795.11002</c:v>
                </c:pt>
                <c:pt idx="5">
                  <c:v>261110111041.16</c:v>
                </c:pt>
                <c:pt idx="6">
                  <c:v>273915854678.69998</c:v>
                </c:pt>
                <c:pt idx="7">
                  <c:v>330617563453.31006</c:v>
                </c:pt>
                <c:pt idx="8">
                  <c:v>348410927802.84998</c:v>
                </c:pt>
                <c:pt idx="9">
                  <c:v>399875798849.26996</c:v>
                </c:pt>
                <c:pt idx="10">
                  <c:v>455723109930.86993</c:v>
                </c:pt>
                <c:pt idx="11">
                  <c:v>562766277628.46997</c:v>
                </c:pt>
                <c:pt idx="12">
                  <c:v>600491432463.85999</c:v>
                </c:pt>
                <c:pt idx="13">
                  <c:v>652870761134.78003</c:v>
                </c:pt>
                <c:pt idx="14">
                  <c:v>669874250214.17004</c:v>
                </c:pt>
                <c:pt idx="15">
                  <c:v>719980018119.25012</c:v>
                </c:pt>
                <c:pt idx="16">
                  <c:v>771698430872.59985</c:v>
                </c:pt>
                <c:pt idx="17">
                  <c:v>847590597999.05005</c:v>
                </c:pt>
                <c:pt idx="18">
                  <c:v>864836745739.91992</c:v>
                </c:pt>
                <c:pt idx="19">
                  <c:v>934305968705.53992</c:v>
                </c:pt>
                <c:pt idx="20">
                  <c:v>953788277197.78979</c:v>
                </c:pt>
                <c:pt idx="21">
                  <c:v>1012431109614.98</c:v>
                </c:pt>
                <c:pt idx="22">
                  <c:v>1090133388984.05</c:v>
                </c:pt>
                <c:pt idx="23">
                  <c:v>1151418502820.2598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B8-475F-9B8D-181CF2C31155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Y'!$B$53:$Y$53</c:f>
              <c:numCache>
                <c:formatCode>#,##0.00</c:formatCode>
                <c:ptCount val="24"/>
                <c:pt idx="0">
                  <c:v>17853374338.110001</c:v>
                </c:pt>
                <c:pt idx="1">
                  <c:v>91844472079.619995</c:v>
                </c:pt>
                <c:pt idx="2">
                  <c:v>106063019839.97</c:v>
                </c:pt>
                <c:pt idx="3">
                  <c:v>150960468714.56</c:v>
                </c:pt>
                <c:pt idx="4">
                  <c:v>202932080261.79999</c:v>
                </c:pt>
                <c:pt idx="5">
                  <c:v>274069221557.75998</c:v>
                </c:pt>
                <c:pt idx="6">
                  <c:v>288724195528.16003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B8-475F-9B8D-181CF2C31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70768"/>
        <c:axId val="1"/>
      </c:lineChart>
      <c:catAx>
        <c:axId val="106837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70768"/>
        <c:crosses val="autoZero"/>
        <c:crossBetween val="between"/>
        <c:majorUnit val="50000000000"/>
        <c:dispUnits>
          <c:builtInUnit val="billions"/>
          <c:dispUnitsLbl>
            <c:layout>
              <c:manualLayout>
                <c:xMode val="edge"/>
                <c:yMode val="edge"/>
                <c:x val="2.7749343832020996E-3"/>
                <c:y val="0.13455113929525817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739583333333333"/>
          <c:y val="0.56284373644488395"/>
          <c:w val="7.2159886264216988E-2"/>
          <c:h val="0.129596848220326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DPH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3064699256342957"/>
          <c:y val="3.7328963321209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827211374852856E-2"/>
          <c:y val="0.13206076513163129"/>
          <c:w val="0.94850060495819921"/>
          <c:h val="0.74001431639226911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Y'!$B$4:$Y$4</c:f>
              <c:numCache>
                <c:formatCode>#,##0.00</c:formatCode>
                <c:ptCount val="24"/>
                <c:pt idx="0">
                  <c:v>2695972779.9099998</c:v>
                </c:pt>
                <c:pt idx="1">
                  <c:v>45418141538.240005</c:v>
                </c:pt>
                <c:pt idx="2">
                  <c:v>48474354581.830002</c:v>
                </c:pt>
                <c:pt idx="3">
                  <c:v>63353371343.719994</c:v>
                </c:pt>
                <c:pt idx="4">
                  <c:v>66274113461.190002</c:v>
                </c:pt>
                <c:pt idx="5">
                  <c:v>91018905694.5</c:v>
                </c:pt>
                <c:pt idx="6">
                  <c:v>93282010231.070007</c:v>
                </c:pt>
                <c:pt idx="7">
                  <c:v>136719406208.36</c:v>
                </c:pt>
                <c:pt idx="8">
                  <c:v>138146716113.28</c:v>
                </c:pt>
                <c:pt idx="9">
                  <c:v>167487498977.58997</c:v>
                </c:pt>
                <c:pt idx="10">
                  <c:v>170206672852.75</c:v>
                </c:pt>
                <c:pt idx="11">
                  <c:v>205080782036.72998</c:v>
                </c:pt>
                <c:pt idx="12">
                  <c:v>208830615961.57999</c:v>
                </c:pt>
                <c:pt idx="13">
                  <c:v>254887253166.38998</c:v>
                </c:pt>
                <c:pt idx="14">
                  <c:v>257431428463.89999</c:v>
                </c:pt>
                <c:pt idx="15">
                  <c:v>287062401645.45001</c:v>
                </c:pt>
                <c:pt idx="16">
                  <c:v>289596171884.69</c:v>
                </c:pt>
                <c:pt idx="17">
                  <c:v>323558809001</c:v>
                </c:pt>
                <c:pt idx="18">
                  <c:v>326932668355.46002</c:v>
                </c:pt>
                <c:pt idx="19">
                  <c:v>375171937704.96002</c:v>
                </c:pt>
                <c:pt idx="20">
                  <c:v>378586571918.11005</c:v>
                </c:pt>
                <c:pt idx="21">
                  <c:v>419799086486.51001</c:v>
                </c:pt>
                <c:pt idx="22">
                  <c:v>424501909338.11005</c:v>
                </c:pt>
                <c:pt idx="23">
                  <c:v>463677129192.38989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C-42D2-ACFE-822084F98285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Y'!$B$14:$Y$14</c:f>
              <c:numCache>
                <c:formatCode>#,##0.00</c:formatCode>
                <c:ptCount val="24"/>
                <c:pt idx="0">
                  <c:v>2723729777.6399999</c:v>
                </c:pt>
                <c:pt idx="1">
                  <c:v>52197417264.209999</c:v>
                </c:pt>
                <c:pt idx="2">
                  <c:v>54154912012.759987</c:v>
                </c:pt>
                <c:pt idx="3">
                  <c:v>74310666988.489975</c:v>
                </c:pt>
                <c:pt idx="4">
                  <c:v>77885695931.720001</c:v>
                </c:pt>
                <c:pt idx="5">
                  <c:v>112111854251.36</c:v>
                </c:pt>
                <c:pt idx="6">
                  <c:v>114523309986.51001</c:v>
                </c:pt>
                <c:pt idx="7">
                  <c:v>168195071051.52002</c:v>
                </c:pt>
                <c:pt idx="8">
                  <c:v>170806127852.15002</c:v>
                </c:pt>
                <c:pt idx="9">
                  <c:v>204705446370.13004</c:v>
                </c:pt>
                <c:pt idx="10">
                  <c:v>207627371237.28003</c:v>
                </c:pt>
                <c:pt idx="11">
                  <c:v>252143068506.13998</c:v>
                </c:pt>
                <c:pt idx="12">
                  <c:v>255656795714.15997</c:v>
                </c:pt>
                <c:pt idx="13">
                  <c:v>305791687392.34003</c:v>
                </c:pt>
                <c:pt idx="14">
                  <c:v>309686338974.33002</c:v>
                </c:pt>
                <c:pt idx="15">
                  <c:v>340673578443.52997</c:v>
                </c:pt>
                <c:pt idx="16">
                  <c:v>343157117217.83002</c:v>
                </c:pt>
                <c:pt idx="17">
                  <c:v>383509490565.85004</c:v>
                </c:pt>
                <c:pt idx="18">
                  <c:v>386625100538.46002</c:v>
                </c:pt>
                <c:pt idx="19">
                  <c:v>444379690816.56</c:v>
                </c:pt>
                <c:pt idx="20">
                  <c:v>449585269425.36005</c:v>
                </c:pt>
                <c:pt idx="21">
                  <c:v>487673557258.90002</c:v>
                </c:pt>
                <c:pt idx="22">
                  <c:v>491722858093.08002</c:v>
                </c:pt>
                <c:pt idx="23">
                  <c:v>536196574407.79999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2C-42D2-ACFE-822084F98285}"/>
            </c:ext>
          </c:extLst>
        </c:ser>
        <c:ser>
          <c:idx val="0"/>
          <c:order val="2"/>
          <c:tx>
            <c:v>Rok 2023</c:v>
          </c:tx>
          <c:spPr>
            <a:ln w="25400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tx2">
                  <a:lumMod val="20000"/>
                  <a:lumOff val="80000"/>
                </a:schemeClr>
              </a:outerShdw>
            </a:effectLst>
          </c:spPr>
          <c:marker>
            <c:symbol val="diamond"/>
            <c:size val="7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Y'!$B$24:$Y$24</c:f>
              <c:numCache>
                <c:formatCode>#,##0.00</c:formatCode>
                <c:ptCount val="24"/>
                <c:pt idx="0">
                  <c:v>4105541587.27</c:v>
                </c:pt>
                <c:pt idx="1">
                  <c:v>55513006177.530006</c:v>
                </c:pt>
                <c:pt idx="2">
                  <c:v>58089079799.500008</c:v>
                </c:pt>
                <c:pt idx="3">
                  <c:v>84511348373.080017</c:v>
                </c:pt>
                <c:pt idx="4">
                  <c:v>90063046886.400009</c:v>
                </c:pt>
                <c:pt idx="5">
                  <c:v>122971689795.48001</c:v>
                </c:pt>
                <c:pt idx="6">
                  <c:v>125676091911.05002</c:v>
                </c:pt>
                <c:pt idx="7">
                  <c:v>181530549633.54999</c:v>
                </c:pt>
                <c:pt idx="8">
                  <c:v>184593253412.22</c:v>
                </c:pt>
                <c:pt idx="9">
                  <c:v>219756471847.71002</c:v>
                </c:pt>
                <c:pt idx="10">
                  <c:v>222191218085.14999</c:v>
                </c:pt>
                <c:pt idx="11">
                  <c:v>267543563441.81998</c:v>
                </c:pt>
                <c:pt idx="12">
                  <c:v>270094238282.85001</c:v>
                </c:pt>
                <c:pt idx="13">
                  <c:v>323879758454.51996</c:v>
                </c:pt>
                <c:pt idx="14">
                  <c:v>326779509048.32996</c:v>
                </c:pt>
                <c:pt idx="15">
                  <c:v>358194253701.04999</c:v>
                </c:pt>
                <c:pt idx="16">
                  <c:v>360530752335.01007</c:v>
                </c:pt>
                <c:pt idx="17">
                  <c:v>404517307931.19006</c:v>
                </c:pt>
                <c:pt idx="18">
                  <c:v>407679089750.67999</c:v>
                </c:pt>
                <c:pt idx="19">
                  <c:v>462245033752.46002</c:v>
                </c:pt>
                <c:pt idx="20">
                  <c:v>464770369360.06006</c:v>
                </c:pt>
                <c:pt idx="21">
                  <c:v>515730605056.51001</c:v>
                </c:pt>
                <c:pt idx="22">
                  <c:v>521276345230.17004</c:v>
                </c:pt>
                <c:pt idx="23">
                  <c:v>567167318588.83997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2C-42D2-ACFE-822084F98285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Y'!$B$34:$Y$34</c:f>
              <c:numCache>
                <c:formatCode>#,##0.00</c:formatCode>
                <c:ptCount val="24"/>
                <c:pt idx="0">
                  <c:v>3448394906.9499998</c:v>
                </c:pt>
                <c:pt idx="1">
                  <c:v>58322076579.76001</c:v>
                </c:pt>
                <c:pt idx="2">
                  <c:v>60921456364.650002</c:v>
                </c:pt>
                <c:pt idx="3">
                  <c:v>92629169407.729996</c:v>
                </c:pt>
                <c:pt idx="4">
                  <c:v>95673931466.850006</c:v>
                </c:pt>
                <c:pt idx="5">
                  <c:v>131348092564.49001</c:v>
                </c:pt>
                <c:pt idx="6">
                  <c:v>134491682763.95999</c:v>
                </c:pt>
                <c:pt idx="7">
                  <c:v>184610174307.63</c:v>
                </c:pt>
                <c:pt idx="8">
                  <c:v>187274773638.79999</c:v>
                </c:pt>
                <c:pt idx="9">
                  <c:v>230038604035.44</c:v>
                </c:pt>
                <c:pt idx="10">
                  <c:v>232524912056.02997</c:v>
                </c:pt>
                <c:pt idx="11">
                  <c:v>275880478244.10999</c:v>
                </c:pt>
                <c:pt idx="12">
                  <c:v>279759775911.06</c:v>
                </c:pt>
                <c:pt idx="13">
                  <c:v>331841056741.03003</c:v>
                </c:pt>
                <c:pt idx="14">
                  <c:v>334905090023.70001</c:v>
                </c:pt>
                <c:pt idx="15">
                  <c:v>374824058807.33002</c:v>
                </c:pt>
                <c:pt idx="16">
                  <c:v>377324646241.77002</c:v>
                </c:pt>
                <c:pt idx="17">
                  <c:v>418460947132.51007</c:v>
                </c:pt>
                <c:pt idx="18">
                  <c:v>422088840554.88007</c:v>
                </c:pt>
                <c:pt idx="19">
                  <c:v>479191561060.19</c:v>
                </c:pt>
                <c:pt idx="20">
                  <c:v>483973808471.98999</c:v>
                </c:pt>
                <c:pt idx="21">
                  <c:v>532858871776.10004</c:v>
                </c:pt>
                <c:pt idx="22">
                  <c:v>538371056412</c:v>
                </c:pt>
                <c:pt idx="23">
                  <c:v>584117763587.08997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2C-42D2-ACFE-822084F98285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5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Y'!$B$46:$Y$46</c:f>
              <c:numCache>
                <c:formatCode>#,##0.00</c:formatCode>
                <c:ptCount val="24"/>
                <c:pt idx="0">
                  <c:v>3797286787.1999998</c:v>
                </c:pt>
                <c:pt idx="1">
                  <c:v>62555557647.829994</c:v>
                </c:pt>
                <c:pt idx="2">
                  <c:v>65200838182.910004</c:v>
                </c:pt>
                <c:pt idx="3">
                  <c:v>98570991403.150009</c:v>
                </c:pt>
                <c:pt idx="4">
                  <c:v>100946841423.28001</c:v>
                </c:pt>
                <c:pt idx="5">
                  <c:v>138633365792.19</c:v>
                </c:pt>
                <c:pt idx="6">
                  <c:v>141884465629.39999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C-42D2-ACFE-822084F98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57312"/>
        <c:axId val="1"/>
      </c:lineChart>
      <c:catAx>
        <c:axId val="106835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57312"/>
        <c:crosses val="autoZero"/>
        <c:crossBetween val="between"/>
        <c:majorUnit val="20000000000"/>
        <c:dispUnits>
          <c:builtInUnit val="billions"/>
          <c:dispUnitsLbl>
            <c:layout>
              <c:manualLayout>
                <c:xMode val="edge"/>
                <c:yMode val="edge"/>
                <c:x val="4.4507443853597384E-3"/>
                <c:y val="7.145929991074348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74001">
              <a:srgbClr val="FFFF99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80034722222222221"/>
          <c:y val="0.56505020628766578"/>
          <c:w val="7.2159776902887107E-2"/>
          <c:h val="0.129596795324442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DPPO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(včetně DPPO vybírané srážkou dle zvláštní sazby)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2792355643044621"/>
          <c:y val="3.42715536192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151354259697766E-2"/>
          <c:y val="0.1555419461456207"/>
          <c:w val="0.94267017351239002"/>
          <c:h val="0.71910389989130141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E921-410E-8AB7-8046D7B118A2}"/>
              </c:ext>
            </c:extLst>
          </c:dPt>
          <c:val>
            <c:numRef>
              <c:f>'T A B U L K Y'!$B$5:$Y$5</c:f>
              <c:numCache>
                <c:formatCode>#,##0.00</c:formatCode>
                <c:ptCount val="24"/>
                <c:pt idx="0">
                  <c:v>547784655.22000003</c:v>
                </c:pt>
                <c:pt idx="1">
                  <c:v>1124004875.1399999</c:v>
                </c:pt>
                <c:pt idx="2">
                  <c:v>1806866283.3899999</c:v>
                </c:pt>
                <c:pt idx="3">
                  <c:v>2631785412.71</c:v>
                </c:pt>
                <c:pt idx="4">
                  <c:v>34249425776.359997</c:v>
                </c:pt>
                <c:pt idx="5">
                  <c:v>41618259455.600006</c:v>
                </c:pt>
                <c:pt idx="6">
                  <c:v>43195194931.390007</c:v>
                </c:pt>
                <c:pt idx="7">
                  <c:v>43770643619.760002</c:v>
                </c:pt>
                <c:pt idx="8">
                  <c:v>44706981437.659996</c:v>
                </c:pt>
                <c:pt idx="9">
                  <c:v>47766644359.130005</c:v>
                </c:pt>
                <c:pt idx="10">
                  <c:v>82209107887.73999</c:v>
                </c:pt>
                <c:pt idx="11">
                  <c:v>111533085333.84</c:v>
                </c:pt>
                <c:pt idx="12">
                  <c:v>124881305811.88</c:v>
                </c:pt>
                <c:pt idx="13">
                  <c:v>119783760528.64</c:v>
                </c:pt>
                <c:pt idx="14">
                  <c:v>119057067287.87</c:v>
                </c:pt>
                <c:pt idx="15">
                  <c:v>119954400261.3</c:v>
                </c:pt>
                <c:pt idx="16">
                  <c:v>154111724723.08002</c:v>
                </c:pt>
                <c:pt idx="17">
                  <c:v>159640216826.67001</c:v>
                </c:pt>
                <c:pt idx="18">
                  <c:v>160438989548.69998</c:v>
                </c:pt>
                <c:pt idx="19">
                  <c:v>161396556167.32001</c:v>
                </c:pt>
                <c:pt idx="20">
                  <c:v>161433696202.22998</c:v>
                </c:pt>
                <c:pt idx="21">
                  <c:v>162060921976.47</c:v>
                </c:pt>
                <c:pt idx="22">
                  <c:v>196404618253.68997</c:v>
                </c:pt>
                <c:pt idx="23">
                  <c:v>200565505149.01999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21-410E-8AB7-8046D7B118A2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Y'!$B$15:$Y$15</c:f>
              <c:numCache>
                <c:formatCode>#,##0.00</c:formatCode>
                <c:ptCount val="24"/>
                <c:pt idx="0">
                  <c:v>649636415.92999995</c:v>
                </c:pt>
                <c:pt idx="1">
                  <c:v>1551767696.0899999</c:v>
                </c:pt>
                <c:pt idx="2">
                  <c:v>2347140523.27</c:v>
                </c:pt>
                <c:pt idx="3">
                  <c:v>3268318368.1599998</c:v>
                </c:pt>
                <c:pt idx="4">
                  <c:v>36405413263.959999</c:v>
                </c:pt>
                <c:pt idx="5">
                  <c:v>43859073618.269997</c:v>
                </c:pt>
                <c:pt idx="6">
                  <c:v>45434009760.82</c:v>
                </c:pt>
                <c:pt idx="7">
                  <c:v>47795679336.909996</c:v>
                </c:pt>
                <c:pt idx="8">
                  <c:v>50121013171.329994</c:v>
                </c:pt>
                <c:pt idx="9">
                  <c:v>51684322261</c:v>
                </c:pt>
                <c:pt idx="10">
                  <c:v>87142213598.589996</c:v>
                </c:pt>
                <c:pt idx="11">
                  <c:v>128034377941.56</c:v>
                </c:pt>
                <c:pt idx="12">
                  <c:v>144555823143.73999</c:v>
                </c:pt>
                <c:pt idx="13">
                  <c:v>138916522487.95001</c:v>
                </c:pt>
                <c:pt idx="14">
                  <c:v>138167338990.95999</c:v>
                </c:pt>
                <c:pt idx="15">
                  <c:v>138964309391.51999</c:v>
                </c:pt>
                <c:pt idx="16">
                  <c:v>180177321857.28998</c:v>
                </c:pt>
                <c:pt idx="17">
                  <c:v>186037385999.92999</c:v>
                </c:pt>
                <c:pt idx="18">
                  <c:v>187034195790.56</c:v>
                </c:pt>
                <c:pt idx="19">
                  <c:v>186120556744.66</c:v>
                </c:pt>
                <c:pt idx="20">
                  <c:v>187721286802.14001</c:v>
                </c:pt>
                <c:pt idx="21">
                  <c:v>188576081241.60999</c:v>
                </c:pt>
                <c:pt idx="22">
                  <c:v>229421862704.70999</c:v>
                </c:pt>
                <c:pt idx="23">
                  <c:v>235345796725.17001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21-410E-8AB7-8046D7B118A2}"/>
            </c:ext>
          </c:extLst>
        </c:ser>
        <c:ser>
          <c:idx val="0"/>
          <c:order val="2"/>
          <c:tx>
            <c:v>Rok 2023</c:v>
          </c:tx>
          <c:spPr>
            <a:ln w="28575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tx2">
                  <a:lumMod val="20000"/>
                  <a:lumOff val="80000"/>
                </a:schemeClr>
              </a:outerShdw>
            </a:effectLst>
          </c:spPr>
          <c:marker>
            <c:symbol val="diamond"/>
            <c:size val="6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Y'!$B$25:$Y$25</c:f>
              <c:numCache>
                <c:formatCode>#,##0.00</c:formatCode>
                <c:ptCount val="24"/>
                <c:pt idx="0">
                  <c:v>379590413.03999996</c:v>
                </c:pt>
                <c:pt idx="1">
                  <c:v>1975067014.48</c:v>
                </c:pt>
                <c:pt idx="2">
                  <c:v>2793315305.1599998</c:v>
                </c:pt>
                <c:pt idx="3">
                  <c:v>3949008410.0100002</c:v>
                </c:pt>
                <c:pt idx="4">
                  <c:v>45318566397.150002</c:v>
                </c:pt>
                <c:pt idx="5">
                  <c:v>53608550928.560005</c:v>
                </c:pt>
                <c:pt idx="6">
                  <c:v>55145514758.670006</c:v>
                </c:pt>
                <c:pt idx="7">
                  <c:v>57897100696.659996</c:v>
                </c:pt>
                <c:pt idx="8">
                  <c:v>60674859335.860001</c:v>
                </c:pt>
                <c:pt idx="9">
                  <c:v>62544131620.82</c:v>
                </c:pt>
                <c:pt idx="10">
                  <c:v>105028031454.37</c:v>
                </c:pt>
                <c:pt idx="11">
                  <c:v>156714539056.09</c:v>
                </c:pt>
                <c:pt idx="12">
                  <c:v>198062702603.72</c:v>
                </c:pt>
                <c:pt idx="13">
                  <c:v>190711184314.26001</c:v>
                </c:pt>
                <c:pt idx="14">
                  <c:v>189546659420.06998</c:v>
                </c:pt>
                <c:pt idx="15">
                  <c:v>191556233625.84</c:v>
                </c:pt>
                <c:pt idx="16">
                  <c:v>240399879590.87</c:v>
                </c:pt>
                <c:pt idx="17">
                  <c:v>246404568774.07001</c:v>
                </c:pt>
                <c:pt idx="18">
                  <c:v>250247361771.28</c:v>
                </c:pt>
                <c:pt idx="19">
                  <c:v>256492687704.06</c:v>
                </c:pt>
                <c:pt idx="20">
                  <c:v>258708441138.53</c:v>
                </c:pt>
                <c:pt idx="21">
                  <c:v>259343773580.73001</c:v>
                </c:pt>
                <c:pt idx="22">
                  <c:v>308796697021.16998</c:v>
                </c:pt>
                <c:pt idx="23">
                  <c:v>313250245952.79004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21-410E-8AB7-8046D7B118A2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Y'!$B$35:$Y$35</c:f>
              <c:numCache>
                <c:formatCode>#,##0.00</c:formatCode>
                <c:ptCount val="24"/>
                <c:pt idx="0">
                  <c:v>733360673.01999998</c:v>
                </c:pt>
                <c:pt idx="1">
                  <c:v>1696131351.1300001</c:v>
                </c:pt>
                <c:pt idx="2">
                  <c:v>3036641392.79</c:v>
                </c:pt>
                <c:pt idx="3">
                  <c:v>4626768476.4099998</c:v>
                </c:pt>
                <c:pt idx="4">
                  <c:v>55383109053.82</c:v>
                </c:pt>
                <c:pt idx="5">
                  <c:v>61698061413.93</c:v>
                </c:pt>
                <c:pt idx="6">
                  <c:v>63338183495.160004</c:v>
                </c:pt>
                <c:pt idx="7">
                  <c:v>66899936715.589996</c:v>
                </c:pt>
                <c:pt idx="8">
                  <c:v>70099939846.949997</c:v>
                </c:pt>
                <c:pt idx="9">
                  <c:v>71466419449.369995</c:v>
                </c:pt>
                <c:pt idx="10">
                  <c:v>110955156122.20001</c:v>
                </c:pt>
                <c:pt idx="11">
                  <c:v>158888474930.89999</c:v>
                </c:pt>
                <c:pt idx="12">
                  <c:v>177980107270.63998</c:v>
                </c:pt>
                <c:pt idx="13">
                  <c:v>166334930834.16</c:v>
                </c:pt>
                <c:pt idx="14">
                  <c:v>167855796667.61002</c:v>
                </c:pt>
                <c:pt idx="15">
                  <c:v>168719988533.13</c:v>
                </c:pt>
                <c:pt idx="16">
                  <c:v>204711506752.5</c:v>
                </c:pt>
                <c:pt idx="17">
                  <c:v>228421220129.38998</c:v>
                </c:pt>
                <c:pt idx="18">
                  <c:v>230725866599.69998</c:v>
                </c:pt>
                <c:pt idx="19">
                  <c:v>231381688784.01001</c:v>
                </c:pt>
                <c:pt idx="20">
                  <c:v>233742485709.97</c:v>
                </c:pt>
                <c:pt idx="21">
                  <c:v>234653282370.75998</c:v>
                </c:pt>
                <c:pt idx="22">
                  <c:v>287402098502.44</c:v>
                </c:pt>
                <c:pt idx="23">
                  <c:v>292413533034.97998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21-410E-8AB7-8046D7B118A2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Y'!$B$47:$Y$47</c:f>
              <c:numCache>
                <c:formatCode>#,##0.00</c:formatCode>
                <c:ptCount val="24"/>
                <c:pt idx="0">
                  <c:v>1031490552.8800001</c:v>
                </c:pt>
                <c:pt idx="1">
                  <c:v>2186864408.1499996</c:v>
                </c:pt>
                <c:pt idx="2">
                  <c:v>2966153912.79</c:v>
                </c:pt>
                <c:pt idx="3">
                  <c:v>4493331952.2200003</c:v>
                </c:pt>
                <c:pt idx="4">
                  <c:v>42052321632.32</c:v>
                </c:pt>
                <c:pt idx="5">
                  <c:v>63397577880.709999</c:v>
                </c:pt>
                <c:pt idx="6">
                  <c:v>65135738798.729996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1-410E-8AB7-8046D7B11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78192"/>
        <c:axId val="1"/>
      </c:lineChart>
      <c:catAx>
        <c:axId val="106837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78192"/>
        <c:crosses val="autoZero"/>
        <c:crossBetween val="between"/>
        <c:majorUnit val="10000000000"/>
        <c:dispUnits>
          <c:builtInUnit val="billions"/>
          <c:dispUnitsLbl>
            <c:layout>
              <c:manualLayout>
                <c:xMode val="edge"/>
                <c:yMode val="edge"/>
                <c:x val="1.1146416271327167E-2"/>
                <c:y val="0.10603656866124057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8645833333333337"/>
          <c:y val="0.60331072829094334"/>
          <c:w val="7.2159886264216988E-2"/>
          <c:h val="0.129596795324442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DPFO ze závislé činnosti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175738188976378"/>
          <c:y val="5.0981343068157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220950398890045E-2"/>
          <c:y val="0.1458292460917133"/>
          <c:w val="0.94627905642908061"/>
          <c:h val="0.73732346604786236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Y'!$B$6:$Y$6</c:f>
              <c:numCache>
                <c:formatCode>#,##0.00</c:formatCode>
                <c:ptCount val="24"/>
                <c:pt idx="0">
                  <c:v>13550183281.110001</c:v>
                </c:pt>
                <c:pt idx="1">
                  <c:v>20232926245.110001</c:v>
                </c:pt>
                <c:pt idx="2">
                  <c:v>25940937139.669998</c:v>
                </c:pt>
                <c:pt idx="3">
                  <c:v>29479271557.220001</c:v>
                </c:pt>
                <c:pt idx="4">
                  <c:v>34349025861.68</c:v>
                </c:pt>
                <c:pt idx="5">
                  <c:v>34749270754.620003</c:v>
                </c:pt>
                <c:pt idx="6">
                  <c:v>36904948243.799995</c:v>
                </c:pt>
                <c:pt idx="7">
                  <c:v>37111824754.75</c:v>
                </c:pt>
                <c:pt idx="8">
                  <c:v>42971376427.729996</c:v>
                </c:pt>
                <c:pt idx="9">
                  <c:v>46684532708.020004</c:v>
                </c:pt>
                <c:pt idx="10">
                  <c:v>53723939071.37001</c:v>
                </c:pt>
                <c:pt idx="11">
                  <c:v>58272980707.139999</c:v>
                </c:pt>
                <c:pt idx="12">
                  <c:v>66471612298.190002</c:v>
                </c:pt>
                <c:pt idx="13">
                  <c:v>71032200567.619995</c:v>
                </c:pt>
                <c:pt idx="14">
                  <c:v>78585576549.449997</c:v>
                </c:pt>
                <c:pt idx="15">
                  <c:v>83971784364.689987</c:v>
                </c:pt>
                <c:pt idx="16">
                  <c:v>91732644314.12999</c:v>
                </c:pt>
                <c:pt idx="17">
                  <c:v>96504192335.930008</c:v>
                </c:pt>
                <c:pt idx="18">
                  <c:v>104612728346.05</c:v>
                </c:pt>
                <c:pt idx="19">
                  <c:v>109006761895.95</c:v>
                </c:pt>
                <c:pt idx="20">
                  <c:v>117115830578.95</c:v>
                </c:pt>
                <c:pt idx="21">
                  <c:v>121893408181.75</c:v>
                </c:pt>
                <c:pt idx="22">
                  <c:v>132828601518.77</c:v>
                </c:pt>
                <c:pt idx="23">
                  <c:v>138465962029.74002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0-4E84-ACE0-D5750E73D2EC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Y'!$B$16:$Y$16</c:f>
              <c:numCache>
                <c:formatCode>#,##0.00</c:formatCode>
                <c:ptCount val="24"/>
                <c:pt idx="0">
                  <c:v>9102615350.5900002</c:v>
                </c:pt>
                <c:pt idx="1">
                  <c:v>14366510774.689999</c:v>
                </c:pt>
                <c:pt idx="2">
                  <c:v>20088439788.09</c:v>
                </c:pt>
                <c:pt idx="3">
                  <c:v>23519565849.990002</c:v>
                </c:pt>
                <c:pt idx="4">
                  <c:v>28269437583.98</c:v>
                </c:pt>
                <c:pt idx="5">
                  <c:v>31317581352.630001</c:v>
                </c:pt>
                <c:pt idx="6">
                  <c:v>36766406372.590004</c:v>
                </c:pt>
                <c:pt idx="7">
                  <c:v>39360860838.659996</c:v>
                </c:pt>
                <c:pt idx="8">
                  <c:v>46708595880.040001</c:v>
                </c:pt>
                <c:pt idx="9">
                  <c:v>51827842487.419998</c:v>
                </c:pt>
                <c:pt idx="10">
                  <c:v>60103280570.419998</c:v>
                </c:pt>
                <c:pt idx="11">
                  <c:v>65093107742.139999</c:v>
                </c:pt>
                <c:pt idx="12">
                  <c:v>74089364937.960007</c:v>
                </c:pt>
                <c:pt idx="13">
                  <c:v>78711245724.970001</c:v>
                </c:pt>
                <c:pt idx="14">
                  <c:v>86800905988.180008</c:v>
                </c:pt>
                <c:pt idx="15">
                  <c:v>91820329362.699997</c:v>
                </c:pt>
                <c:pt idx="16">
                  <c:v>100003936033.78999</c:v>
                </c:pt>
                <c:pt idx="17">
                  <c:v>104764080163.2</c:v>
                </c:pt>
                <c:pt idx="18">
                  <c:v>112835335590.19</c:v>
                </c:pt>
                <c:pt idx="19">
                  <c:v>117949401194.91</c:v>
                </c:pt>
                <c:pt idx="20">
                  <c:v>126675219956.53999</c:v>
                </c:pt>
                <c:pt idx="21">
                  <c:v>131465509700.92</c:v>
                </c:pt>
                <c:pt idx="22">
                  <c:v>143456670992.12</c:v>
                </c:pt>
                <c:pt idx="23">
                  <c:v>149594007560.57999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10-4E84-ACE0-D5750E73D2EC}"/>
            </c:ext>
          </c:extLst>
        </c:ser>
        <c:ser>
          <c:idx val="0"/>
          <c:order val="2"/>
          <c:tx>
            <c:v>Rok 2023</c:v>
          </c:tx>
          <c:spPr>
            <a:ln w="25400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tx2">
                  <a:lumMod val="20000"/>
                  <a:lumOff val="80000"/>
                </a:schemeClr>
              </a:outerShdw>
            </a:effectLst>
          </c:spPr>
          <c:marker>
            <c:symbol val="diamond"/>
            <c:size val="6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Y'!$B$26:$Y$26</c:f>
              <c:numCache>
                <c:formatCode>#,##0.00</c:formatCode>
                <c:ptCount val="24"/>
                <c:pt idx="0">
                  <c:v>9372907301.1599998</c:v>
                </c:pt>
                <c:pt idx="1">
                  <c:v>16001776017.41</c:v>
                </c:pt>
                <c:pt idx="2">
                  <c:v>24223418647.129997</c:v>
                </c:pt>
                <c:pt idx="3">
                  <c:v>29315691018.100002</c:v>
                </c:pt>
                <c:pt idx="4">
                  <c:v>36134221759.809998</c:v>
                </c:pt>
                <c:pt idx="5">
                  <c:v>40137470849.230003</c:v>
                </c:pt>
                <c:pt idx="6">
                  <c:v>46467390372.620003</c:v>
                </c:pt>
                <c:pt idx="7">
                  <c:v>50670274767.690002</c:v>
                </c:pt>
                <c:pt idx="8">
                  <c:v>59514640631.450005</c:v>
                </c:pt>
                <c:pt idx="9">
                  <c:v>65431833594.300003</c:v>
                </c:pt>
                <c:pt idx="10">
                  <c:v>75111907411.660004</c:v>
                </c:pt>
                <c:pt idx="11">
                  <c:v>81021228111.520004</c:v>
                </c:pt>
                <c:pt idx="12">
                  <c:v>90695930907.480011</c:v>
                </c:pt>
                <c:pt idx="13">
                  <c:v>96756592537.01001</c:v>
                </c:pt>
                <c:pt idx="14">
                  <c:v>106075834251.21001</c:v>
                </c:pt>
                <c:pt idx="15">
                  <c:v>111834238616.16</c:v>
                </c:pt>
                <c:pt idx="16">
                  <c:v>121215863781.22</c:v>
                </c:pt>
                <c:pt idx="17">
                  <c:v>126617185344.36</c:v>
                </c:pt>
                <c:pt idx="18">
                  <c:v>135250957462.08</c:v>
                </c:pt>
                <c:pt idx="19">
                  <c:v>141401542567.85001</c:v>
                </c:pt>
                <c:pt idx="20">
                  <c:v>151497646371.51001</c:v>
                </c:pt>
                <c:pt idx="21">
                  <c:v>156801594612.56</c:v>
                </c:pt>
                <c:pt idx="22">
                  <c:v>169981488940.56</c:v>
                </c:pt>
                <c:pt idx="23">
                  <c:v>176663695603.03998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10-4E84-ACE0-D5750E73D2EC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Y'!$B$36:$Y$36</c:f>
              <c:numCache>
                <c:formatCode>#,##0.00</c:formatCode>
                <c:ptCount val="24"/>
                <c:pt idx="0">
                  <c:v>10687871307.16</c:v>
                </c:pt>
                <c:pt idx="1">
                  <c:v>17842937347.66</c:v>
                </c:pt>
                <c:pt idx="2">
                  <c:v>27012801790.889999</c:v>
                </c:pt>
                <c:pt idx="3">
                  <c:v>32974279574.780003</c:v>
                </c:pt>
                <c:pt idx="4">
                  <c:v>40900066430.169998</c:v>
                </c:pt>
                <c:pt idx="5">
                  <c:v>45844684383.18</c:v>
                </c:pt>
                <c:pt idx="6">
                  <c:v>53394334468.619995</c:v>
                </c:pt>
                <c:pt idx="7">
                  <c:v>58888845683.43</c:v>
                </c:pt>
                <c:pt idx="8">
                  <c:v>69114104416.919998</c:v>
                </c:pt>
                <c:pt idx="9">
                  <c:v>76223957374.659988</c:v>
                </c:pt>
                <c:pt idx="10">
                  <c:v>86347283836.440002</c:v>
                </c:pt>
                <c:pt idx="11">
                  <c:v>93912133296.210007</c:v>
                </c:pt>
                <c:pt idx="12">
                  <c:v>104482683122.63</c:v>
                </c:pt>
                <c:pt idx="13">
                  <c:v>111404799502.25999</c:v>
                </c:pt>
                <c:pt idx="14">
                  <c:v>122473088719.03999</c:v>
                </c:pt>
                <c:pt idx="15">
                  <c:v>129030822400.85001</c:v>
                </c:pt>
                <c:pt idx="16">
                  <c:v>138176850962.31998</c:v>
                </c:pt>
                <c:pt idx="17">
                  <c:v>145376862981.98001</c:v>
                </c:pt>
                <c:pt idx="18">
                  <c:v>155374284239.45999</c:v>
                </c:pt>
                <c:pt idx="19">
                  <c:v>161992353995.34</c:v>
                </c:pt>
                <c:pt idx="20">
                  <c:v>173026226526.69</c:v>
                </c:pt>
                <c:pt idx="21">
                  <c:v>179438956874.53</c:v>
                </c:pt>
                <c:pt idx="22">
                  <c:v>193838553645.07001</c:v>
                </c:pt>
                <c:pt idx="23">
                  <c:v>201300578026.67999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10-4E84-ACE0-D5750E73D2EC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Y'!$B$48:$Y$48</c:f>
              <c:numCache>
                <c:formatCode>#,##0.00</c:formatCode>
                <c:ptCount val="24"/>
                <c:pt idx="0">
                  <c:v>11986154639</c:v>
                </c:pt>
                <c:pt idx="1">
                  <c:v>19904242171.599998</c:v>
                </c:pt>
                <c:pt idx="2">
                  <c:v>29551774310.760002</c:v>
                </c:pt>
                <c:pt idx="3">
                  <c:v>36868621513.439995</c:v>
                </c:pt>
                <c:pt idx="4">
                  <c:v>45110764710.18</c:v>
                </c:pt>
                <c:pt idx="5">
                  <c:v>50894516185.020004</c:v>
                </c:pt>
                <c:pt idx="6">
                  <c:v>60138976966.709999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10-4E84-ACE0-D5750E73D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72624"/>
        <c:axId val="1"/>
      </c:lineChart>
      <c:catAx>
        <c:axId val="106837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20000000000.00003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72624"/>
        <c:crosses val="autoZero"/>
        <c:crossBetween val="between"/>
        <c:majorUnit val="10000000000"/>
        <c:dispUnits>
          <c:builtInUnit val="billions"/>
          <c:dispUnitsLbl>
            <c:layout>
              <c:manualLayout>
                <c:xMode val="edge"/>
                <c:yMode val="edge"/>
                <c:x val="1.387443635102324E-3"/>
                <c:y val="8.9712523308323841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8958344269466318"/>
          <c:y val="0.57635379333928438"/>
          <c:w val="7.2159886264216988E-2"/>
          <c:h val="0.129596795324442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DPFO zvláštní sazba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3747058180227473"/>
          <c:y val="3.925916565443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065439270663486E-2"/>
          <c:y val="0.13536272612388098"/>
          <c:w val="0.93269389763779531"/>
          <c:h val="0.73345952968000216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CCA9-4A5C-B539-1333DAEBF925}"/>
              </c:ext>
            </c:extLst>
          </c:dPt>
          <c:val>
            <c:numRef>
              <c:f>'T A B U L K Y'!$B$7:$Y$7</c:f>
              <c:numCache>
                <c:formatCode>#,##0.00</c:formatCode>
                <c:ptCount val="24"/>
                <c:pt idx="0">
                  <c:v>658161064.5</c:v>
                </c:pt>
                <c:pt idx="1">
                  <c:v>1999752748.73</c:v>
                </c:pt>
                <c:pt idx="2">
                  <c:v>2596121292.0799999</c:v>
                </c:pt>
                <c:pt idx="3">
                  <c:v>3253933871.6999998</c:v>
                </c:pt>
                <c:pt idx="4">
                  <c:v>3943862174.5599999</c:v>
                </c:pt>
                <c:pt idx="5">
                  <c:v>4916075701.6199999</c:v>
                </c:pt>
                <c:pt idx="6">
                  <c:v>5548675218.4399996</c:v>
                </c:pt>
                <c:pt idx="7">
                  <c:v>6494927144.75</c:v>
                </c:pt>
                <c:pt idx="8">
                  <c:v>7169539457.5</c:v>
                </c:pt>
                <c:pt idx="9">
                  <c:v>8304944124.8199997</c:v>
                </c:pt>
                <c:pt idx="10">
                  <c:v>9409031685.0400009</c:v>
                </c:pt>
                <c:pt idx="11">
                  <c:v>10877432072.360001</c:v>
                </c:pt>
                <c:pt idx="12">
                  <c:v>11837311542.639999</c:v>
                </c:pt>
                <c:pt idx="13">
                  <c:v>13111741507.700001</c:v>
                </c:pt>
                <c:pt idx="14">
                  <c:v>13910197475.59</c:v>
                </c:pt>
                <c:pt idx="15">
                  <c:v>15964918558.4</c:v>
                </c:pt>
                <c:pt idx="16">
                  <c:v>16896141972.809999</c:v>
                </c:pt>
                <c:pt idx="17">
                  <c:v>18229810275.950001</c:v>
                </c:pt>
                <c:pt idx="18">
                  <c:v>19107189863.860001</c:v>
                </c:pt>
                <c:pt idx="19">
                  <c:v>20224946594.369999</c:v>
                </c:pt>
                <c:pt idx="20">
                  <c:v>21007974511.82</c:v>
                </c:pt>
                <c:pt idx="21">
                  <c:v>21992689911.970001</c:v>
                </c:pt>
                <c:pt idx="22">
                  <c:v>23079886730.66</c:v>
                </c:pt>
                <c:pt idx="23">
                  <c:v>24519963202.27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A9-4A5C-B539-1333DAEBF925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Y'!$B$17:$Y$17</c:f>
              <c:numCache>
                <c:formatCode>#,##0.00</c:formatCode>
                <c:ptCount val="24"/>
                <c:pt idx="0">
                  <c:v>657771080.51999998</c:v>
                </c:pt>
                <c:pt idx="1">
                  <c:v>2444135817.52</c:v>
                </c:pt>
                <c:pt idx="2">
                  <c:v>3129412510.6399999</c:v>
                </c:pt>
                <c:pt idx="3">
                  <c:v>4051789550.0799999</c:v>
                </c:pt>
                <c:pt idx="4">
                  <c:v>4820571171.7399998</c:v>
                </c:pt>
                <c:pt idx="5">
                  <c:v>5897321383.5699997</c:v>
                </c:pt>
                <c:pt idx="6">
                  <c:v>6797751941.2799997</c:v>
                </c:pt>
                <c:pt idx="7">
                  <c:v>8051333275.1400003</c:v>
                </c:pt>
                <c:pt idx="8">
                  <c:v>9036298150.7299995</c:v>
                </c:pt>
                <c:pt idx="9">
                  <c:v>10513972270.73</c:v>
                </c:pt>
                <c:pt idx="10">
                  <c:v>11486895418.639999</c:v>
                </c:pt>
                <c:pt idx="11">
                  <c:v>13508245869.549999</c:v>
                </c:pt>
                <c:pt idx="12">
                  <c:v>14642387711.200001</c:v>
                </c:pt>
                <c:pt idx="13">
                  <c:v>16800091982.34</c:v>
                </c:pt>
                <c:pt idx="14">
                  <c:v>18003595206.450001</c:v>
                </c:pt>
                <c:pt idx="15">
                  <c:v>19887239113.779999</c:v>
                </c:pt>
                <c:pt idx="16">
                  <c:v>21099676750.529999</c:v>
                </c:pt>
                <c:pt idx="17">
                  <c:v>22772569996.900002</c:v>
                </c:pt>
                <c:pt idx="18">
                  <c:v>23575036844.779999</c:v>
                </c:pt>
                <c:pt idx="19">
                  <c:v>25378497977.509998</c:v>
                </c:pt>
                <c:pt idx="20">
                  <c:v>26299141912.360001</c:v>
                </c:pt>
                <c:pt idx="21">
                  <c:v>28002924244.02</c:v>
                </c:pt>
                <c:pt idx="22">
                  <c:v>29460554890.240002</c:v>
                </c:pt>
                <c:pt idx="23">
                  <c:v>31947702537.529999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A9-4A5C-B539-1333DAEBF925}"/>
            </c:ext>
          </c:extLst>
        </c:ser>
        <c:ser>
          <c:idx val="0"/>
          <c:order val="2"/>
          <c:tx>
            <c:v>Rok 2023</c:v>
          </c:tx>
          <c:spPr>
            <a:ln w="25400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tx2">
                  <a:lumMod val="20000"/>
                  <a:lumOff val="80000"/>
                </a:schemeClr>
              </a:outerShdw>
            </a:effectLst>
          </c:spPr>
          <c:marker>
            <c:symbol val="diamond"/>
            <c:size val="7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path path="rect">
                  <a:fillToRect l="50000" t="50000" r="50000" b="50000"/>
                </a:path>
              </a:gra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Y'!$B$27:$Y$27</c:f>
              <c:numCache>
                <c:formatCode>#,##0.00</c:formatCode>
                <c:ptCount val="24"/>
                <c:pt idx="0">
                  <c:v>813221381.78999996</c:v>
                </c:pt>
                <c:pt idx="1">
                  <c:v>3458265927.96</c:v>
                </c:pt>
                <c:pt idx="2">
                  <c:v>4218248362.3899999</c:v>
                </c:pt>
                <c:pt idx="3">
                  <c:v>5982600776.1800003</c:v>
                </c:pt>
                <c:pt idx="4">
                  <c:v>6886650715.5200005</c:v>
                </c:pt>
                <c:pt idx="5">
                  <c:v>8910820081.9599991</c:v>
                </c:pt>
                <c:pt idx="6">
                  <c:v>9715629667.6499996</c:v>
                </c:pt>
                <c:pt idx="7">
                  <c:v>11730656719.07</c:v>
                </c:pt>
                <c:pt idx="8">
                  <c:v>12775322113.370001</c:v>
                </c:pt>
                <c:pt idx="9">
                  <c:v>15063595921.030001</c:v>
                </c:pt>
                <c:pt idx="10">
                  <c:v>16297716676.76</c:v>
                </c:pt>
                <c:pt idx="11">
                  <c:v>19509279822.599998</c:v>
                </c:pt>
                <c:pt idx="12">
                  <c:v>20600418959.779999</c:v>
                </c:pt>
                <c:pt idx="13">
                  <c:v>23513759560.09</c:v>
                </c:pt>
                <c:pt idx="14">
                  <c:v>24758610777.66</c:v>
                </c:pt>
                <c:pt idx="15">
                  <c:v>29040029001.029999</c:v>
                </c:pt>
                <c:pt idx="16">
                  <c:v>30197459510.740002</c:v>
                </c:pt>
                <c:pt idx="17">
                  <c:v>32645393459.02</c:v>
                </c:pt>
                <c:pt idx="18">
                  <c:v>33625011809.790001</c:v>
                </c:pt>
                <c:pt idx="19">
                  <c:v>36259239342.93</c:v>
                </c:pt>
                <c:pt idx="20">
                  <c:v>37323711267.459999</c:v>
                </c:pt>
                <c:pt idx="21">
                  <c:v>39580220415.57</c:v>
                </c:pt>
                <c:pt idx="22">
                  <c:v>40882213753.82</c:v>
                </c:pt>
                <c:pt idx="23">
                  <c:v>43652237942.260002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A9-4A5C-B539-1333DAEBF925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Y'!$B$37:$Y$37</c:f>
              <c:numCache>
                <c:formatCode>#,##0.00</c:formatCode>
                <c:ptCount val="24"/>
                <c:pt idx="0">
                  <c:v>915922978.51999998</c:v>
                </c:pt>
                <c:pt idx="1">
                  <c:v>3900003590.3800001</c:v>
                </c:pt>
                <c:pt idx="2">
                  <c:v>4773173060.8100004</c:v>
                </c:pt>
                <c:pt idx="3">
                  <c:v>7118746511.6400003</c:v>
                </c:pt>
                <c:pt idx="4">
                  <c:v>8045396292.7700005</c:v>
                </c:pt>
                <c:pt idx="5">
                  <c:v>9754669463.1299992</c:v>
                </c:pt>
                <c:pt idx="6">
                  <c:v>10903187477.42</c:v>
                </c:pt>
                <c:pt idx="7">
                  <c:v>13334030368.370001</c:v>
                </c:pt>
                <c:pt idx="8">
                  <c:v>14359000276.07</c:v>
                </c:pt>
                <c:pt idx="9">
                  <c:v>17029761220.549999</c:v>
                </c:pt>
                <c:pt idx="10">
                  <c:v>18117371383.419998</c:v>
                </c:pt>
                <c:pt idx="11">
                  <c:v>22493611246.549999</c:v>
                </c:pt>
                <c:pt idx="12">
                  <c:v>24380467113.799999</c:v>
                </c:pt>
                <c:pt idx="13">
                  <c:v>27426649371.860001</c:v>
                </c:pt>
                <c:pt idx="14">
                  <c:v>28688993346.580002</c:v>
                </c:pt>
                <c:pt idx="15">
                  <c:v>31231639643.009998</c:v>
                </c:pt>
                <c:pt idx="16">
                  <c:v>33507611064.200001</c:v>
                </c:pt>
                <c:pt idx="17">
                  <c:v>36187769315.75</c:v>
                </c:pt>
                <c:pt idx="18">
                  <c:v>37252789557.589996</c:v>
                </c:pt>
                <c:pt idx="19">
                  <c:v>39692239177.010002</c:v>
                </c:pt>
                <c:pt idx="20">
                  <c:v>40658967952.239998</c:v>
                </c:pt>
                <c:pt idx="21">
                  <c:v>42823373158.089996</c:v>
                </c:pt>
                <c:pt idx="22">
                  <c:v>44260502027.550003</c:v>
                </c:pt>
                <c:pt idx="23">
                  <c:v>46618153669.68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A9-4A5C-B539-1333DAEBF925}"/>
            </c:ext>
          </c:extLst>
        </c:ser>
        <c:ser>
          <c:idx val="2"/>
          <c:order val="4"/>
          <c:tx>
            <c:v>Rok 2025</c:v>
          </c:tx>
          <c:spPr>
            <a:ln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Y'!$B$49:$Y$49</c:f>
              <c:numCache>
                <c:formatCode>#,##0.00</c:formatCode>
                <c:ptCount val="24"/>
                <c:pt idx="0">
                  <c:v>826447469.33000004</c:v>
                </c:pt>
                <c:pt idx="1">
                  <c:v>3876678823.8800001</c:v>
                </c:pt>
                <c:pt idx="2">
                  <c:v>4634342679.6499996</c:v>
                </c:pt>
                <c:pt idx="3">
                  <c:v>6611669262.0900002</c:v>
                </c:pt>
                <c:pt idx="4">
                  <c:v>7557518773.5900002</c:v>
                </c:pt>
                <c:pt idx="5">
                  <c:v>9579491595.7700005</c:v>
                </c:pt>
                <c:pt idx="6">
                  <c:v>10751772796.49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9-4A5C-B539-1333DAEB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41072"/>
        <c:axId val="1"/>
      </c:lineChart>
      <c:catAx>
        <c:axId val="106834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  <a:effectLst>
              <a:softEdge rad="0"/>
            </a:effectLst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41072"/>
        <c:crosses val="autoZero"/>
        <c:crossBetween val="between"/>
        <c:majorUnit val="1000000000"/>
        <c:minorUnit val="200000000"/>
        <c:dispUnits>
          <c:builtInUnit val="billions"/>
          <c:dispUnitsLbl>
            <c:layout>
              <c:manualLayout>
                <c:xMode val="edge"/>
                <c:yMode val="edge"/>
                <c:x val="0"/>
                <c:y val="8.597983332891469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8446172353455823"/>
          <c:y val="0.54938268537364376"/>
          <c:w val="7.2159886264216988E-2"/>
          <c:h val="0.129596848220326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DPFO podávající přiznání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(včetně výnosu paušální daně) v letech </a:t>
            </a:r>
            <a:r>
              <a:rPr lang="cs-CZ" sz="1200" b="1" i="0" u="sng" baseline="0">
                <a:effectLst/>
              </a:rPr>
              <a:t>2021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8583650481189848"/>
          <c:y val="2.8931010271893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968613298337705E-2"/>
          <c:y val="0.16608538981189427"/>
          <c:w val="0.94018369972223814"/>
          <c:h val="0.71360746573345002"/>
        </c:manualLayout>
      </c:layout>
      <c:lineChart>
        <c:grouping val="standard"/>
        <c:varyColors val="0"/>
        <c:ser>
          <c:idx val="3"/>
          <c:order val="0"/>
          <c:tx>
            <c:v>Rok 2021</c:v>
          </c:tx>
          <c:spPr>
            <a:ln>
              <a:solidFill>
                <a:srgbClr val="FF6600"/>
              </a:solidFill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marker>
          <c:dPt>
            <c:idx val="4"/>
            <c:bubble3D val="0"/>
            <c:spPr>
              <a:ln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C91-4675-99BC-5E0BC9292F3A}"/>
              </c:ext>
            </c:extLst>
          </c:dPt>
          <c:dPt>
            <c:idx val="5"/>
            <c:bubble3D val="0"/>
            <c:spPr>
              <a:ln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C91-4675-99BC-5E0BC9292F3A}"/>
              </c:ext>
            </c:extLst>
          </c:dPt>
          <c:dPt>
            <c:idx val="6"/>
            <c:bubble3D val="0"/>
            <c:spPr>
              <a:ln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C91-4675-99BC-5E0BC9292F3A}"/>
              </c:ext>
            </c:extLst>
          </c:dPt>
          <c:dPt>
            <c:idx val="7"/>
            <c:bubble3D val="0"/>
            <c:spPr>
              <a:ln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C91-4675-99BC-5E0BC9292F3A}"/>
              </c:ext>
            </c:extLst>
          </c:dPt>
          <c:val>
            <c:numRef>
              <c:f>'T A B U L K Y'!$B$8:$Y$8</c:f>
              <c:numCache>
                <c:formatCode>#,##0.00</c:formatCode>
                <c:ptCount val="24"/>
                <c:pt idx="0">
                  <c:v>118822677.78</c:v>
                </c:pt>
                <c:pt idx="1">
                  <c:v>267501508.19999999</c:v>
                </c:pt>
                <c:pt idx="2">
                  <c:v>542991046.71000004</c:v>
                </c:pt>
                <c:pt idx="3">
                  <c:v>979400068.72000003</c:v>
                </c:pt>
                <c:pt idx="4">
                  <c:v>3293596635.8299999</c:v>
                </c:pt>
                <c:pt idx="5">
                  <c:v>5781627857.9099998</c:v>
                </c:pt>
                <c:pt idx="6">
                  <c:v>5676172469.6700001</c:v>
                </c:pt>
                <c:pt idx="7">
                  <c:v>-2033283315.3299999</c:v>
                </c:pt>
                <c:pt idx="8">
                  <c:v>-3321130610.1200004</c:v>
                </c:pt>
                <c:pt idx="9">
                  <c:v>-3321807180.3200002</c:v>
                </c:pt>
                <c:pt idx="10">
                  <c:v>-664435595.1500001</c:v>
                </c:pt>
                <c:pt idx="11">
                  <c:v>1960116815.9000001</c:v>
                </c:pt>
                <c:pt idx="12">
                  <c:v>3105040087.77</c:v>
                </c:pt>
                <c:pt idx="13">
                  <c:v>2912713769.9699998</c:v>
                </c:pt>
                <c:pt idx="14">
                  <c:v>2933611834.21</c:v>
                </c:pt>
                <c:pt idx="15">
                  <c:v>3120234891.6399999</c:v>
                </c:pt>
                <c:pt idx="16">
                  <c:v>4750729231.7600002</c:v>
                </c:pt>
                <c:pt idx="17">
                  <c:v>5256839544.4799995</c:v>
                </c:pt>
                <c:pt idx="18">
                  <c:v>5491694453.4799995</c:v>
                </c:pt>
                <c:pt idx="19">
                  <c:v>5771085195.6900005</c:v>
                </c:pt>
                <c:pt idx="20">
                  <c:v>6092579495.9499998</c:v>
                </c:pt>
                <c:pt idx="21">
                  <c:v>6315155098.9899998</c:v>
                </c:pt>
                <c:pt idx="22">
                  <c:v>9026227640.6000004</c:v>
                </c:pt>
                <c:pt idx="23">
                  <c:v>9629305464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C91-4675-99BC-5E0BC9292F3A}"/>
            </c:ext>
          </c:extLst>
        </c:ser>
        <c:ser>
          <c:idx val="5"/>
          <c:order val="1"/>
          <c:tx>
            <c:v>Rok 2022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Y'!$B$18:$Y$18</c:f>
              <c:numCache>
                <c:formatCode>#,##0.00</c:formatCode>
                <c:ptCount val="24"/>
                <c:pt idx="0">
                  <c:v>168200200.77000001</c:v>
                </c:pt>
                <c:pt idx="1">
                  <c:v>368692144.26999998</c:v>
                </c:pt>
                <c:pt idx="2">
                  <c:v>543129810.06000006</c:v>
                </c:pt>
                <c:pt idx="3">
                  <c:v>981570400.75999999</c:v>
                </c:pt>
                <c:pt idx="4">
                  <c:v>3649730506.75</c:v>
                </c:pt>
                <c:pt idx="5">
                  <c:v>8497098045.3999996</c:v>
                </c:pt>
                <c:pt idx="6">
                  <c:v>7370705781.6300001</c:v>
                </c:pt>
                <c:pt idx="7">
                  <c:v>-1272520435.9099998</c:v>
                </c:pt>
                <c:pt idx="8">
                  <c:v>-1659257685.25</c:v>
                </c:pt>
                <c:pt idx="9">
                  <c:v>-2393556752.3300004</c:v>
                </c:pt>
                <c:pt idx="10">
                  <c:v>410626405.93000001</c:v>
                </c:pt>
                <c:pt idx="11">
                  <c:v>4564133029.1100006</c:v>
                </c:pt>
                <c:pt idx="12">
                  <c:v>6625349772.3600006</c:v>
                </c:pt>
                <c:pt idx="13">
                  <c:v>6508417447.9400005</c:v>
                </c:pt>
                <c:pt idx="14">
                  <c:v>6546006980.7200003</c:v>
                </c:pt>
                <c:pt idx="15">
                  <c:v>6769924956.96</c:v>
                </c:pt>
                <c:pt idx="16">
                  <c:v>8759819071.8700008</c:v>
                </c:pt>
                <c:pt idx="17">
                  <c:v>9334785272.0400009</c:v>
                </c:pt>
                <c:pt idx="18">
                  <c:v>9540081165.9500008</c:v>
                </c:pt>
                <c:pt idx="19">
                  <c:v>9901602968.4899998</c:v>
                </c:pt>
                <c:pt idx="20">
                  <c:v>10117735448.15</c:v>
                </c:pt>
                <c:pt idx="21">
                  <c:v>10308474640.290001</c:v>
                </c:pt>
                <c:pt idx="22">
                  <c:v>13297419964.940001</c:v>
                </c:pt>
                <c:pt idx="23">
                  <c:v>13963096180.42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C91-4675-99BC-5E0BC9292F3A}"/>
            </c:ext>
          </c:extLst>
        </c:ser>
        <c:ser>
          <c:idx val="0"/>
          <c:order val="2"/>
          <c:tx>
            <c:v>Rok 2023</c:v>
          </c:tx>
          <c:spPr>
            <a:ln w="25400" cap="sq" cmpd="sng"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lin ang="5400000" scaled="0"/>
              </a:gradFill>
              <a:miter lim="800000"/>
            </a:ln>
            <a:effectLst/>
          </c:spPr>
          <c:marker>
            <c:symbol val="diamond"/>
            <c:size val="7"/>
            <c:spPr>
              <a:gradFill>
                <a:gsLst>
                  <a:gs pos="0">
                    <a:srgbClr val="00B0F0"/>
                  </a:gs>
                  <a:gs pos="100000">
                    <a:srgbClr val="00B0F0"/>
                  </a:gs>
                </a:gsLst>
                <a:path path="rect">
                  <a:fillToRect l="50000" t="50000" r="50000" b="50000"/>
                </a:path>
              </a:gradFill>
              <a:ln>
                <a:solidFill>
                  <a:schemeClr val="tx1"/>
                </a:solidFill>
                <a:miter lim="800000"/>
              </a:ln>
              <a:effectLst/>
            </c:spPr>
          </c:marker>
          <c:dPt>
            <c:idx val="3"/>
            <c:marker>
              <c:spPr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path path="rect">
                    <a:fillToRect l="50000" t="50000" r="50000" b="50000"/>
                  </a:path>
                </a:gradFill>
                <a:ln>
                  <a:solidFill>
                    <a:schemeClr val="tx1"/>
                  </a:solidFill>
                  <a:prstDash val="dashDot"/>
                  <a:miter lim="800000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EC91-4675-99BC-5E0BC9292F3A}"/>
              </c:ext>
            </c:extLst>
          </c:dPt>
          <c:dPt>
            <c:idx val="4"/>
            <c:bubble3D val="0"/>
            <c:spPr>
              <a:ln w="25400" cap="sq" cmpd="sng"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lin ang="5400000" scaled="0"/>
                </a:gra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8-EC91-4675-99BC-5E0BC9292F3A}"/>
              </c:ext>
            </c:extLst>
          </c:dPt>
          <c:dPt>
            <c:idx val="5"/>
            <c:bubble3D val="0"/>
            <c:spPr>
              <a:ln w="25400" cap="sq" cmpd="sng"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lin ang="5400000" scaled="0"/>
                </a:gra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A-EC91-4675-99BC-5E0BC9292F3A}"/>
              </c:ext>
            </c:extLst>
          </c:dPt>
          <c:dPt>
            <c:idx val="6"/>
            <c:bubble3D val="0"/>
            <c:spPr>
              <a:ln w="25400" cap="sq" cmpd="sng"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lin ang="5400000" scaled="0"/>
                </a:gra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C-EC91-4675-99BC-5E0BC9292F3A}"/>
              </c:ext>
            </c:extLst>
          </c:dPt>
          <c:dPt>
            <c:idx val="7"/>
            <c:bubble3D val="0"/>
            <c:spPr>
              <a:ln w="25400" cap="sq" cmpd="sng">
                <a:gradFill>
                  <a:gsLst>
                    <a:gs pos="0">
                      <a:srgbClr val="00B0F0"/>
                    </a:gs>
                    <a:gs pos="100000">
                      <a:srgbClr val="00B0F0"/>
                    </a:gs>
                  </a:gsLst>
                  <a:lin ang="5400000" scaled="0"/>
                </a:gra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E-EC91-4675-99BC-5E0BC9292F3A}"/>
              </c:ext>
            </c:extLst>
          </c:dPt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Y'!$B$28:$Y$28</c:f>
              <c:numCache>
                <c:formatCode>#,##0.00</c:formatCode>
                <c:ptCount val="24"/>
                <c:pt idx="0">
                  <c:v>177454782.5</c:v>
                </c:pt>
                <c:pt idx="1">
                  <c:v>430388494.28000003</c:v>
                </c:pt>
                <c:pt idx="2">
                  <c:v>725567761.5999999</c:v>
                </c:pt>
                <c:pt idx="3">
                  <c:v>1220891248.3199999</c:v>
                </c:pt>
                <c:pt idx="4">
                  <c:v>3975965383.23</c:v>
                </c:pt>
                <c:pt idx="5">
                  <c:v>7691427774.71</c:v>
                </c:pt>
                <c:pt idx="6">
                  <c:v>7545134688.5300007</c:v>
                </c:pt>
                <c:pt idx="7">
                  <c:v>-1606217571.49</c:v>
                </c:pt>
                <c:pt idx="8">
                  <c:v>-1184432166.6800001</c:v>
                </c:pt>
                <c:pt idx="9">
                  <c:v>-3101496362.1500001</c:v>
                </c:pt>
                <c:pt idx="10">
                  <c:v>-256864718.43000001</c:v>
                </c:pt>
                <c:pt idx="11">
                  <c:v>3569067106.48</c:v>
                </c:pt>
                <c:pt idx="12">
                  <c:v>6496201125.6400003</c:v>
                </c:pt>
                <c:pt idx="13">
                  <c:v>6296826992.1800003</c:v>
                </c:pt>
                <c:pt idx="14">
                  <c:v>6238312350.2200003</c:v>
                </c:pt>
                <c:pt idx="15">
                  <c:v>6464684395.3900003</c:v>
                </c:pt>
                <c:pt idx="16">
                  <c:v>8804995651.4400005</c:v>
                </c:pt>
                <c:pt idx="17">
                  <c:v>9356207796.9500008</c:v>
                </c:pt>
                <c:pt idx="18">
                  <c:v>9825681628.2399998</c:v>
                </c:pt>
                <c:pt idx="19">
                  <c:v>10287738850.82</c:v>
                </c:pt>
                <c:pt idx="20">
                  <c:v>10706639665.57</c:v>
                </c:pt>
                <c:pt idx="21">
                  <c:v>10957373996.35</c:v>
                </c:pt>
                <c:pt idx="22">
                  <c:v>14366918051.700001</c:v>
                </c:pt>
                <c:pt idx="23">
                  <c:v>15004488041.129999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EC91-4675-99BC-5E0BC9292F3A}"/>
            </c:ext>
          </c:extLst>
        </c:ser>
        <c:ser>
          <c:idx val="1"/>
          <c:order val="3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'T A B U L K Y'!$B$38:$Y$38</c:f>
              <c:numCache>
                <c:formatCode>#,##0.00</c:formatCode>
                <c:ptCount val="24"/>
                <c:pt idx="0">
                  <c:v>198748033.69</c:v>
                </c:pt>
                <c:pt idx="1">
                  <c:v>505143882.88</c:v>
                </c:pt>
                <c:pt idx="2">
                  <c:v>857839847.91999996</c:v>
                </c:pt>
                <c:pt idx="3">
                  <c:v>1449625229.22</c:v>
                </c:pt>
                <c:pt idx="4">
                  <c:v>4419536094.1100006</c:v>
                </c:pt>
                <c:pt idx="5">
                  <c:v>7354712892.9099998</c:v>
                </c:pt>
                <c:pt idx="6">
                  <c:v>6635897183.96</c:v>
                </c:pt>
                <c:pt idx="7">
                  <c:v>-384778378.35000002</c:v>
                </c:pt>
                <c:pt idx="8">
                  <c:v>406978733.71000004</c:v>
                </c:pt>
                <c:pt idx="9">
                  <c:v>-2198592036.5</c:v>
                </c:pt>
                <c:pt idx="10">
                  <c:v>433651328.47000003</c:v>
                </c:pt>
                <c:pt idx="11">
                  <c:v>4226419303.3899999</c:v>
                </c:pt>
                <c:pt idx="12">
                  <c:v>6523128931.1999998</c:v>
                </c:pt>
                <c:pt idx="13">
                  <c:v>6192692602.1599998</c:v>
                </c:pt>
                <c:pt idx="14">
                  <c:v>6363375098.7700005</c:v>
                </c:pt>
                <c:pt idx="15">
                  <c:v>6569625599.4099998</c:v>
                </c:pt>
                <c:pt idx="16">
                  <c:v>8373160305.46</c:v>
                </c:pt>
                <c:pt idx="17">
                  <c:v>9535573661.7700005</c:v>
                </c:pt>
                <c:pt idx="18">
                  <c:v>9786551678.460001</c:v>
                </c:pt>
                <c:pt idx="19">
                  <c:v>10312159382.16</c:v>
                </c:pt>
                <c:pt idx="20">
                  <c:v>10635577603.690001</c:v>
                </c:pt>
                <c:pt idx="21">
                  <c:v>10894295052.289999</c:v>
                </c:pt>
                <c:pt idx="22">
                  <c:v>14498249674.040001</c:v>
                </c:pt>
                <c:pt idx="23">
                  <c:v>15168855520.66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C91-4675-99BC-5E0BC9292F3A}"/>
            </c:ext>
          </c:extLst>
        </c:ser>
        <c:ser>
          <c:idx val="2"/>
          <c:order val="4"/>
          <c:tx>
            <c:v>Rok 2025</c:v>
          </c:tx>
          <c:spPr>
            <a:ln cmpd="sng">
              <a:solidFill>
                <a:srgbClr val="9900CC"/>
              </a:solidFill>
            </a:ln>
          </c:spPr>
          <c:marker>
            <c:symbol val="circle"/>
            <c:size val="6"/>
            <c:spPr>
              <a:solidFill>
                <a:srgbClr val="9900CC"/>
              </a:solidFill>
              <a:ln>
                <a:solidFill>
                  <a:schemeClr val="tx1"/>
                </a:solidFill>
              </a:ln>
            </c:spPr>
          </c:marker>
          <c:dPt>
            <c:idx val="3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91-4675-99BC-5E0BC9292F3A}"/>
              </c:ext>
            </c:extLst>
          </c:dPt>
          <c:dPt>
            <c:idx val="4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91-4675-99BC-5E0BC9292F3A}"/>
              </c:ext>
            </c:extLst>
          </c:dPt>
          <c:dPt>
            <c:idx val="5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91-4675-99BC-5E0BC9292F3A}"/>
              </c:ext>
            </c:extLst>
          </c:dPt>
          <c:dPt>
            <c:idx val="6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91-4675-99BC-5E0BC9292F3A}"/>
              </c:ext>
            </c:extLst>
          </c:dPt>
          <c:dPt>
            <c:idx val="7"/>
            <c:bubble3D val="0"/>
            <c:spPr>
              <a:ln cmpd="sng">
                <a:solidFill>
                  <a:srgbClr val="9900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91-4675-99BC-5E0BC9292F3A}"/>
              </c:ext>
            </c:extLst>
          </c:dPt>
          <c:val>
            <c:numRef>
              <c:f>'T A B U L K Y'!$B$50:$Y$50</c:f>
              <c:numCache>
                <c:formatCode>#,##0.00</c:formatCode>
                <c:ptCount val="24"/>
                <c:pt idx="0">
                  <c:v>211994800.69999999</c:v>
                </c:pt>
                <c:pt idx="1">
                  <c:v>564927105.15999997</c:v>
                </c:pt>
                <c:pt idx="2">
                  <c:v>947513760.86000001</c:v>
                </c:pt>
                <c:pt idx="3">
                  <c:v>1634608884.6599998</c:v>
                </c:pt>
                <c:pt idx="4">
                  <c:v>4483509619.4300003</c:v>
                </c:pt>
                <c:pt idx="5">
                  <c:v>8818052816.6999989</c:v>
                </c:pt>
                <c:pt idx="6">
                  <c:v>8067021835.46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C91-4675-99BC-5E0BC9292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74480"/>
        <c:axId val="1"/>
      </c:lineChart>
      <c:catAx>
        <c:axId val="106837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74480"/>
        <c:crosses val="autoZero"/>
        <c:crossBetween val="between"/>
        <c:majorUnit val="1000000000"/>
        <c:dispUnits>
          <c:builtInUnit val="billions"/>
          <c:dispUnitsLbl>
            <c:layout>
              <c:manualLayout>
                <c:xMode val="edge"/>
                <c:yMode val="edge"/>
                <c:x val="5.035437167648529E-3"/>
                <c:y val="9.1861749604531751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9756944444444444"/>
          <c:y val="0.6679352421303123"/>
          <c:w val="7.2159886264216988E-2"/>
          <c:h val="0.12959684822032635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daně z hazardních her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- z ostatních hazardních her dle z. č. 187/2016 Sb. v roce </a:t>
            </a:r>
            <a:r>
              <a:rPr lang="cs-CZ" sz="1200" b="1" i="0" u="sng" baseline="0">
                <a:effectLst/>
              </a:rPr>
              <a:t>2024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obcím)</a:t>
            </a:r>
          </a:p>
        </c:rich>
      </c:tx>
      <c:layout>
        <c:manualLayout>
          <c:xMode val="edge"/>
          <c:yMode val="edge"/>
          <c:x val="0.29619455380577425"/>
          <c:y val="1.128158364220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0794311481096E-2"/>
          <c:y val="0.11611719801541945"/>
          <c:w val="0.94200736874592028"/>
          <c:h val="0.76989659613367778"/>
        </c:manualLayout>
      </c:layout>
      <c:lineChart>
        <c:grouping val="standard"/>
        <c:varyColors val="0"/>
        <c:ser>
          <c:idx val="2"/>
          <c:order val="0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Y'!$B$39:$Y$39</c:f>
              <c:numCache>
                <c:formatCode>#,##0.00</c:formatCode>
                <c:ptCount val="24"/>
                <c:pt idx="7">
                  <c:v>699828650</c:v>
                </c:pt>
                <c:pt idx="8">
                  <c:v>861832365</c:v>
                </c:pt>
                <c:pt idx="9">
                  <c:v>865260929</c:v>
                </c:pt>
                <c:pt idx="10">
                  <c:v>870840938</c:v>
                </c:pt>
                <c:pt idx="11">
                  <c:v>865209260</c:v>
                </c:pt>
                <c:pt idx="12">
                  <c:v>865209260</c:v>
                </c:pt>
                <c:pt idx="13">
                  <c:v>1845662835</c:v>
                </c:pt>
                <c:pt idx="14">
                  <c:v>1866586454.53</c:v>
                </c:pt>
                <c:pt idx="15">
                  <c:v>1866585537.53</c:v>
                </c:pt>
                <c:pt idx="16">
                  <c:v>1866680067.53</c:v>
                </c:pt>
                <c:pt idx="17">
                  <c:v>1869978687.53</c:v>
                </c:pt>
                <c:pt idx="18">
                  <c:v>1869977295.53</c:v>
                </c:pt>
                <c:pt idx="19">
                  <c:v>2635207405.5300002</c:v>
                </c:pt>
                <c:pt idx="20">
                  <c:v>2639653695.5300002</c:v>
                </c:pt>
                <c:pt idx="21">
                  <c:v>2639628248.5300002</c:v>
                </c:pt>
                <c:pt idx="22">
                  <c:v>2639687076.5300002</c:v>
                </c:pt>
                <c:pt idx="23">
                  <c:v>2639687076.5300002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8F-461B-BA98-C75C3605FD77}"/>
            </c:ext>
          </c:extLst>
        </c:ser>
        <c:ser>
          <c:idx val="0"/>
          <c:order val="1"/>
          <c:tx>
            <c:v>Rok 2025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'T A B U L K Y'!$B$51:$Y$51</c:f>
              <c:numCache>
                <c:formatCode>#,##0.00</c:formatCode>
                <c:ptCount val="24"/>
                <c:pt idx="0">
                  <c:v>90</c:v>
                </c:pt>
                <c:pt idx="1">
                  <c:v>1433621100</c:v>
                </c:pt>
                <c:pt idx="2">
                  <c:v>1434983999</c:v>
                </c:pt>
                <c:pt idx="3">
                  <c:v>1434983999</c:v>
                </c:pt>
                <c:pt idx="4">
                  <c:v>1434984299</c:v>
                </c:pt>
                <c:pt idx="5">
                  <c:v>1432512822.5699999</c:v>
                </c:pt>
                <c:pt idx="6">
                  <c:v>1432512822.5699999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D-4A75-B003-C1F0B5B1A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61024"/>
        <c:axId val="1"/>
      </c:lineChart>
      <c:catAx>
        <c:axId val="106836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61024"/>
        <c:crosses val="autoZero"/>
        <c:crossBetween val="between"/>
        <c:majorUnit val="300000000"/>
        <c:dispUnits>
          <c:builtInUnit val="billions"/>
          <c:dispUnitsLbl>
            <c:layout>
              <c:manualLayout>
                <c:xMode val="edge"/>
                <c:yMode val="edge"/>
                <c:x val="9.4537401574803174E-3"/>
                <c:y val="5.545556843255086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12700">
          <a:solidFill>
            <a:srgbClr val="FFFF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29079177602806"/>
          <c:y val="0.65610222483158831"/>
          <c:w val="7.2121247561861362E-2"/>
          <c:h val="5.1771582026329539E-2"/>
        </c:manualLayout>
      </c:layout>
      <c:overlay val="1"/>
      <c:spPr>
        <a:solidFill>
          <a:schemeClr val="bg1"/>
        </a:solidFill>
        <a:ln>
          <a:solidFill>
            <a:srgbClr val="92D050"/>
          </a:solidFill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Celostátní hrubý výnos daně z hazardních her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- z ostatních technických her dle z. č. 187/2016 Sb. v roce </a:t>
            </a:r>
            <a:r>
              <a:rPr lang="cs-CZ" sz="1200" b="1" i="0" u="sng" baseline="0">
                <a:effectLst/>
              </a:rPr>
              <a:t>2024 až 2025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obcím)</a:t>
            </a:r>
          </a:p>
        </c:rich>
      </c:tx>
      <c:layout>
        <c:manualLayout>
          <c:xMode val="edge"/>
          <c:yMode val="edge"/>
          <c:x val="0.29619455380577425"/>
          <c:y val="1.128158364220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0794311481096E-2"/>
          <c:y val="0.11611719801541945"/>
          <c:w val="0.94200736874592028"/>
          <c:h val="0.76989659613367778"/>
        </c:manualLayout>
      </c:layout>
      <c:lineChart>
        <c:grouping val="standard"/>
        <c:varyColors val="0"/>
        <c:ser>
          <c:idx val="2"/>
          <c:order val="0"/>
          <c:tx>
            <c:v>Rok 2024</c:v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Y'!$B$40:$Y$40</c:f>
              <c:numCache>
                <c:formatCode>#,##0.00</c:formatCode>
                <c:ptCount val="24"/>
                <c:pt idx="7">
                  <c:v>653181340</c:v>
                </c:pt>
                <c:pt idx="8">
                  <c:v>1177607814</c:v>
                </c:pt>
                <c:pt idx="9">
                  <c:v>1332347108</c:v>
                </c:pt>
                <c:pt idx="10">
                  <c:v>1332347108</c:v>
                </c:pt>
                <c:pt idx="11">
                  <c:v>1358304648</c:v>
                </c:pt>
                <c:pt idx="12">
                  <c:v>1358291811</c:v>
                </c:pt>
                <c:pt idx="13">
                  <c:v>2490393212</c:v>
                </c:pt>
                <c:pt idx="14">
                  <c:v>2569249130</c:v>
                </c:pt>
                <c:pt idx="15">
                  <c:v>2592619618</c:v>
                </c:pt>
                <c:pt idx="16">
                  <c:v>2596460476</c:v>
                </c:pt>
                <c:pt idx="17">
                  <c:v>2624612628</c:v>
                </c:pt>
                <c:pt idx="18">
                  <c:v>2624612388</c:v>
                </c:pt>
                <c:pt idx="19">
                  <c:v>3704272226</c:v>
                </c:pt>
                <c:pt idx="20">
                  <c:v>3782185164</c:v>
                </c:pt>
                <c:pt idx="21">
                  <c:v>3794573633</c:v>
                </c:pt>
                <c:pt idx="22">
                  <c:v>3794829650</c:v>
                </c:pt>
                <c:pt idx="23">
                  <c:v>3831454650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D-45DF-AECD-038666874252}"/>
            </c:ext>
          </c:extLst>
        </c:ser>
        <c:ser>
          <c:idx val="0"/>
          <c:order val="1"/>
          <c:tx>
            <c:v>Rok 2025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6"/>
            <c:spPr>
              <a:solidFill>
                <a:srgbClr val="7030A0">
                  <a:alpha val="96000"/>
                </a:srgbClr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'T A B U L K Y'!$B$52:$Y$52</c:f>
              <c:numCache>
                <c:formatCode>#,##0.00</c:formatCode>
                <c:ptCount val="24"/>
                <c:pt idx="0">
                  <c:v>-1</c:v>
                </c:pt>
                <c:pt idx="1">
                  <c:v>1322580823</c:v>
                </c:pt>
                <c:pt idx="2">
                  <c:v>1327412994</c:v>
                </c:pt>
                <c:pt idx="3">
                  <c:v>1346261700</c:v>
                </c:pt>
                <c:pt idx="4">
                  <c:v>1346139804</c:v>
                </c:pt>
                <c:pt idx="5">
                  <c:v>1313704464.8</c:v>
                </c:pt>
                <c:pt idx="6">
                  <c:v>1313706678.8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B8F-828B-E17A18E7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59168"/>
        <c:axId val="1"/>
      </c:lineChart>
      <c:catAx>
        <c:axId val="106835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359168"/>
        <c:crosses val="autoZero"/>
        <c:crossBetween val="between"/>
        <c:majorUnit val="300000000"/>
        <c:dispUnits>
          <c:builtInUnit val="billions"/>
          <c:dispUnitsLbl>
            <c:layout>
              <c:manualLayout>
                <c:xMode val="edge"/>
                <c:yMode val="edge"/>
                <c:x val="9.4537401574803174E-3"/>
                <c:y val="5.545556843255086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12700">
          <a:solidFill>
            <a:srgbClr val="FFFF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29079177602806"/>
          <c:y val="0.65610222483158831"/>
          <c:w val="7.2121247561861362E-2"/>
          <c:h val="5.1771582026329539E-2"/>
        </c:manualLayout>
      </c:layout>
      <c:overlay val="1"/>
      <c:spPr>
        <a:solidFill>
          <a:schemeClr val="bg1"/>
        </a:solidFill>
        <a:ln>
          <a:solidFill>
            <a:srgbClr val="92D050"/>
          </a:solidFill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FFFF66"/>
  </sheetPr>
  <sheetViews>
    <sheetView tabSelected="1"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&amp;LGenerální finanční ředitelství&amp;R&amp;"Times New Roman CE,Obyčejné"&amp;12&amp;F
</oddHeader>
    <oddFooter>&amp;LDatum tisku: &amp;D&amp;RZpracoval: Odbor evidence a vymáhání daní (Oddělení evidence a převodů daní)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BB9189F-0FF4-8FE6-02B4-56FCE4FDA1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8986861-DE0B-B77E-66DF-3C1CD22437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FDF3C31-5E3F-034A-97DC-0E0F0A45B1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2183EAE-B33A-3142-9055-693B9DA1A6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9B88E68-4DD9-D613-5889-5A92D2B02F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A42F9C4-8146-28F1-608F-385B25F723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FD62CA-A64D-8C14-CE4D-EB36386AE6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43437F1-B1AD-B465-3962-C0E7360DC1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Z58"/>
  <sheetViews>
    <sheetView showGridLines="0" topLeftCell="A31" zoomScale="90" zoomScaleNormal="90" zoomScaleSheetLayoutView="78" workbookViewId="0">
      <pane xSplit="1" topLeftCell="B1" activePane="topRight" state="frozen"/>
      <selection pane="topRight" activeCell="N45" sqref="N45"/>
    </sheetView>
  </sheetViews>
  <sheetFormatPr defaultColWidth="9.140625" defaultRowHeight="12.75" x14ac:dyDescent="0.2"/>
  <cols>
    <col min="1" max="1" width="34.5703125" style="15" bestFit="1" customWidth="1"/>
    <col min="2" max="19" width="21.5703125" style="15" bestFit="1" customWidth="1"/>
    <col min="20" max="25" width="22.85546875" style="15" bestFit="1" customWidth="1"/>
    <col min="26" max="26" width="17.5703125" style="15" bestFit="1" customWidth="1"/>
    <col min="27" max="27" width="4.28515625" style="15" customWidth="1"/>
    <col min="28" max="16384" width="9.140625" style="15"/>
  </cols>
  <sheetData>
    <row r="1" spans="1:26" s="9" customFormat="1" ht="18" customHeight="1" thickBot="1" x14ac:dyDescent="0.25">
      <c r="A1" s="4"/>
      <c r="B1" s="5" t="s">
        <v>0</v>
      </c>
      <c r="C1" s="6"/>
      <c r="D1" s="6" t="s">
        <v>1</v>
      </c>
      <c r="E1" s="6"/>
      <c r="F1" s="6" t="s">
        <v>2</v>
      </c>
      <c r="G1" s="6"/>
      <c r="H1" s="6" t="s">
        <v>3</v>
      </c>
      <c r="I1" s="7"/>
      <c r="J1" s="6" t="s">
        <v>4</v>
      </c>
      <c r="K1" s="6"/>
      <c r="L1" s="6" t="s">
        <v>5</v>
      </c>
      <c r="M1" s="6"/>
      <c r="N1" s="6" t="s">
        <v>6</v>
      </c>
      <c r="O1" s="6"/>
      <c r="P1" s="6" t="s">
        <v>7</v>
      </c>
      <c r="Q1" s="6"/>
      <c r="R1" s="6" t="s">
        <v>8</v>
      </c>
      <c r="S1" s="6"/>
      <c r="T1" s="6" t="s">
        <v>9</v>
      </c>
      <c r="U1" s="6"/>
      <c r="V1" s="6" t="s">
        <v>10</v>
      </c>
      <c r="W1" s="6"/>
      <c r="X1" s="6" t="s">
        <v>11</v>
      </c>
      <c r="Y1" s="8"/>
    </row>
    <row r="2" spans="1:26" s="11" customFormat="1" ht="24" customHeight="1" thickBot="1" x14ac:dyDescent="0.4">
      <c r="A2" s="10">
        <v>2021</v>
      </c>
      <c r="I2" s="12"/>
    </row>
    <row r="3" spans="1:26" ht="15.75" thickBot="1" x14ac:dyDescent="0.25">
      <c r="A3" s="22" t="s">
        <v>12</v>
      </c>
      <c r="B3" s="23" t="s">
        <v>21</v>
      </c>
      <c r="C3" s="23" t="s">
        <v>22</v>
      </c>
      <c r="D3" s="23" t="s">
        <v>23</v>
      </c>
      <c r="E3" s="23" t="s">
        <v>24</v>
      </c>
      <c r="F3" s="23" t="s">
        <v>25</v>
      </c>
      <c r="G3" s="23" t="s">
        <v>30</v>
      </c>
      <c r="H3" s="23" t="s">
        <v>26</v>
      </c>
      <c r="I3" s="23" t="s">
        <v>27</v>
      </c>
      <c r="J3" s="23" t="s">
        <v>28</v>
      </c>
      <c r="K3" s="23" t="s">
        <v>29</v>
      </c>
      <c r="L3" s="23" t="s">
        <v>31</v>
      </c>
      <c r="M3" s="23" t="s">
        <v>32</v>
      </c>
      <c r="N3" s="23" t="s">
        <v>33</v>
      </c>
      <c r="O3" s="23" t="s">
        <v>34</v>
      </c>
      <c r="P3" s="23" t="s">
        <v>35</v>
      </c>
      <c r="Q3" s="23" t="s">
        <v>36</v>
      </c>
      <c r="R3" s="23" t="s">
        <v>37</v>
      </c>
      <c r="S3" s="23" t="s">
        <v>38</v>
      </c>
      <c r="T3" s="23" t="s">
        <v>39</v>
      </c>
      <c r="U3" s="23" t="s">
        <v>40</v>
      </c>
      <c r="V3" s="23" t="s">
        <v>41</v>
      </c>
      <c r="W3" s="23" t="s">
        <v>42</v>
      </c>
      <c r="X3" s="23" t="s">
        <v>43</v>
      </c>
      <c r="Y3" s="23" t="s">
        <v>44</v>
      </c>
    </row>
    <row r="4" spans="1:26" ht="15" x14ac:dyDescent="0.25">
      <c r="A4" s="24" t="s">
        <v>13</v>
      </c>
      <c r="B4" s="16">
        <v>2695972779.9099998</v>
      </c>
      <c r="C4" s="17">
        <v>45418141538.240005</v>
      </c>
      <c r="D4" s="17">
        <v>48474354581.830002</v>
      </c>
      <c r="E4" s="17">
        <v>63353371343.719994</v>
      </c>
      <c r="F4" s="17">
        <v>66274113461.190002</v>
      </c>
      <c r="G4" s="17">
        <v>91018905694.5</v>
      </c>
      <c r="H4" s="17">
        <v>93282010231.070007</v>
      </c>
      <c r="I4" s="17">
        <v>136719406208.36</v>
      </c>
      <c r="J4" s="17">
        <v>138146716113.28</v>
      </c>
      <c r="K4" s="1">
        <v>167487498977.58997</v>
      </c>
      <c r="L4" s="17">
        <v>170206672852.75</v>
      </c>
      <c r="M4" s="17">
        <v>205080782036.72998</v>
      </c>
      <c r="N4" s="17">
        <v>208830615961.57999</v>
      </c>
      <c r="O4" s="17">
        <v>254887253166.38998</v>
      </c>
      <c r="P4" s="17">
        <v>257431428463.89999</v>
      </c>
      <c r="Q4" s="17">
        <v>287062401645.45001</v>
      </c>
      <c r="R4" s="17">
        <v>289596171884.69</v>
      </c>
      <c r="S4" s="17">
        <v>323558809001</v>
      </c>
      <c r="T4" s="17">
        <v>326932668355.46002</v>
      </c>
      <c r="U4" s="17">
        <v>375171937704.96002</v>
      </c>
      <c r="V4" s="17">
        <v>378586571918.11005</v>
      </c>
      <c r="W4" s="17">
        <v>419799086486.51001</v>
      </c>
      <c r="X4" s="17">
        <v>424501909338.11005</v>
      </c>
      <c r="Y4" s="17">
        <v>463677129192.38989</v>
      </c>
      <c r="Z4" s="46"/>
    </row>
    <row r="5" spans="1:26" ht="15" x14ac:dyDescent="0.25">
      <c r="A5" s="25" t="s">
        <v>14</v>
      </c>
      <c r="B5" s="18">
        <v>547784655.22000003</v>
      </c>
      <c r="C5" s="19">
        <v>1124004875.1399999</v>
      </c>
      <c r="D5" s="19">
        <v>1806866283.3899999</v>
      </c>
      <c r="E5" s="19">
        <v>2631785412.71</v>
      </c>
      <c r="F5" s="19">
        <v>34249425776.359997</v>
      </c>
      <c r="G5" s="19">
        <v>41618259455.600006</v>
      </c>
      <c r="H5" s="19">
        <v>43195194931.390007</v>
      </c>
      <c r="I5" s="19">
        <v>43770643619.760002</v>
      </c>
      <c r="J5" s="19">
        <v>44706981437.659996</v>
      </c>
      <c r="K5" s="2">
        <v>47766644359.130005</v>
      </c>
      <c r="L5" s="19">
        <v>82209107887.73999</v>
      </c>
      <c r="M5" s="19">
        <v>111533085333.84</v>
      </c>
      <c r="N5" s="19">
        <v>124881305811.88</v>
      </c>
      <c r="O5" s="19">
        <v>119783760528.64</v>
      </c>
      <c r="P5" s="19">
        <v>119057067287.87</v>
      </c>
      <c r="Q5" s="19">
        <v>119954400261.3</v>
      </c>
      <c r="R5" s="19">
        <v>154111724723.08002</v>
      </c>
      <c r="S5" s="19">
        <v>159640216826.67001</v>
      </c>
      <c r="T5" s="19">
        <v>160438989548.69998</v>
      </c>
      <c r="U5" s="19">
        <v>161396556167.32001</v>
      </c>
      <c r="V5" s="19">
        <v>161433696202.22998</v>
      </c>
      <c r="W5" s="19">
        <v>162060921976.47</v>
      </c>
      <c r="X5" s="19">
        <v>196404618253.68997</v>
      </c>
      <c r="Y5" s="19">
        <v>200565505149.01999</v>
      </c>
      <c r="Z5" s="46"/>
    </row>
    <row r="6" spans="1:26" ht="15" x14ac:dyDescent="0.25">
      <c r="A6" s="25" t="s">
        <v>15</v>
      </c>
      <c r="B6" s="18">
        <v>13550183281.110001</v>
      </c>
      <c r="C6" s="19">
        <v>20232926245.110001</v>
      </c>
      <c r="D6" s="19">
        <v>25940937139.669998</v>
      </c>
      <c r="E6" s="19">
        <v>29479271557.220001</v>
      </c>
      <c r="F6" s="19">
        <v>34349025861.68</v>
      </c>
      <c r="G6" s="19">
        <v>34749270754.620003</v>
      </c>
      <c r="H6" s="19">
        <v>36904948243.799995</v>
      </c>
      <c r="I6" s="19">
        <v>37111824754.75</v>
      </c>
      <c r="J6" s="19">
        <v>42971376427.729996</v>
      </c>
      <c r="K6" s="2">
        <v>46684532708.020004</v>
      </c>
      <c r="L6" s="19">
        <v>53723939071.37001</v>
      </c>
      <c r="M6" s="19">
        <v>58272980707.139999</v>
      </c>
      <c r="N6" s="19">
        <v>66471612298.190002</v>
      </c>
      <c r="O6" s="19">
        <v>71032200567.619995</v>
      </c>
      <c r="P6" s="19">
        <v>78585576549.449997</v>
      </c>
      <c r="Q6" s="19">
        <v>83971784364.689987</v>
      </c>
      <c r="R6" s="19">
        <v>91732644314.12999</v>
      </c>
      <c r="S6" s="19">
        <v>96504192335.930008</v>
      </c>
      <c r="T6" s="19">
        <v>104612728346.05</v>
      </c>
      <c r="U6" s="19">
        <v>109006761895.95</v>
      </c>
      <c r="V6" s="19">
        <v>117115830578.95</v>
      </c>
      <c r="W6" s="19">
        <v>121893408181.75</v>
      </c>
      <c r="X6" s="19">
        <v>132828601518.77</v>
      </c>
      <c r="Y6" s="19">
        <v>138465962029.74002</v>
      </c>
      <c r="Z6" s="46"/>
    </row>
    <row r="7" spans="1:26" ht="15" x14ac:dyDescent="0.25">
      <c r="A7" s="25" t="s">
        <v>16</v>
      </c>
      <c r="B7" s="18">
        <v>658161064.5</v>
      </c>
      <c r="C7" s="19">
        <v>1999752748.73</v>
      </c>
      <c r="D7" s="19">
        <v>2596121292.0799999</v>
      </c>
      <c r="E7" s="19">
        <v>3253933871.6999998</v>
      </c>
      <c r="F7" s="19">
        <v>3943862174.5599999</v>
      </c>
      <c r="G7" s="19">
        <v>4916075701.6199999</v>
      </c>
      <c r="H7" s="19">
        <v>5548675218.4399996</v>
      </c>
      <c r="I7" s="19">
        <v>6494927144.75</v>
      </c>
      <c r="J7" s="19">
        <v>7169539457.5</v>
      </c>
      <c r="K7" s="2">
        <v>8304944124.8199997</v>
      </c>
      <c r="L7" s="19">
        <v>9409031685.0400009</v>
      </c>
      <c r="M7" s="19">
        <v>10877432072.360001</v>
      </c>
      <c r="N7" s="19">
        <v>11837311542.639999</v>
      </c>
      <c r="O7" s="19">
        <v>13111741507.700001</v>
      </c>
      <c r="P7" s="19">
        <v>13910197475.59</v>
      </c>
      <c r="Q7" s="19">
        <v>15964918558.4</v>
      </c>
      <c r="R7" s="19">
        <v>16896141972.809999</v>
      </c>
      <c r="S7" s="19">
        <v>18229810275.950001</v>
      </c>
      <c r="T7" s="19">
        <v>19107189863.860001</v>
      </c>
      <c r="U7" s="19">
        <v>20224946594.369999</v>
      </c>
      <c r="V7" s="19">
        <v>21007974511.82</v>
      </c>
      <c r="W7" s="19">
        <v>21992689911.970001</v>
      </c>
      <c r="X7" s="19">
        <v>23079886730.66</v>
      </c>
      <c r="Y7" s="19">
        <v>24519963202.27</v>
      </c>
      <c r="Z7" s="46"/>
    </row>
    <row r="8" spans="1:26" ht="15" x14ac:dyDescent="0.25">
      <c r="A8" s="25" t="s">
        <v>17</v>
      </c>
      <c r="B8" s="18">
        <v>118822677.78</v>
      </c>
      <c r="C8" s="19">
        <v>267501508.19999999</v>
      </c>
      <c r="D8" s="19">
        <v>542991046.71000004</v>
      </c>
      <c r="E8" s="19">
        <v>979400068.72000003</v>
      </c>
      <c r="F8" s="19">
        <v>3293596635.8299999</v>
      </c>
      <c r="G8" s="19">
        <v>5781627857.9099998</v>
      </c>
      <c r="H8" s="19">
        <v>5676172469.6700001</v>
      </c>
      <c r="I8" s="19">
        <v>-2033283315.3299999</v>
      </c>
      <c r="J8" s="19">
        <v>-3321130610.1200004</v>
      </c>
      <c r="K8" s="2">
        <v>-3321807180.3200002</v>
      </c>
      <c r="L8" s="19">
        <v>-664435595.1500001</v>
      </c>
      <c r="M8" s="19">
        <v>1960116815.9000001</v>
      </c>
      <c r="N8" s="19">
        <v>3105040087.77</v>
      </c>
      <c r="O8" s="19">
        <v>2912713769.9699998</v>
      </c>
      <c r="P8" s="19">
        <v>2933611834.21</v>
      </c>
      <c r="Q8" s="19">
        <v>3120234891.6399999</v>
      </c>
      <c r="R8" s="19">
        <v>4750729231.7600002</v>
      </c>
      <c r="S8" s="19">
        <v>5256839544.4799995</v>
      </c>
      <c r="T8" s="19">
        <v>5491694453.4799995</v>
      </c>
      <c r="U8" s="19">
        <v>5771085195.6900005</v>
      </c>
      <c r="V8" s="19">
        <v>6092579495.9499998</v>
      </c>
      <c r="W8" s="19">
        <v>6315155098.9899998</v>
      </c>
      <c r="X8" s="19">
        <v>9026227640.6000004</v>
      </c>
      <c r="Y8" s="19">
        <v>9629305464</v>
      </c>
      <c r="Z8" s="46"/>
    </row>
    <row r="9" spans="1:26" ht="15" x14ac:dyDescent="0.25">
      <c r="A9" s="25" t="s">
        <v>19</v>
      </c>
      <c r="B9" s="18">
        <v>60894</v>
      </c>
      <c r="C9" s="19">
        <v>1351983071.3099999</v>
      </c>
      <c r="D9" s="19">
        <v>1227661709.3099999</v>
      </c>
      <c r="E9" s="20">
        <v>1234496250.3099999</v>
      </c>
      <c r="F9" s="20">
        <v>1234496250.3099999</v>
      </c>
      <c r="G9" s="20">
        <v>1234529109.3099999</v>
      </c>
      <c r="H9" s="19">
        <v>1234568225.3099999</v>
      </c>
      <c r="I9" s="19">
        <v>2693217643.9299998</v>
      </c>
      <c r="J9" s="19">
        <v>2542757616.9299998</v>
      </c>
      <c r="K9" s="2">
        <v>2542824614.9299998</v>
      </c>
      <c r="L9" s="19">
        <v>2542680335.9299998</v>
      </c>
      <c r="M9" s="19">
        <v>2547568890.7399998</v>
      </c>
      <c r="N9" s="45">
        <v>2549585352.7399998</v>
      </c>
      <c r="O9" s="45">
        <v>4188811692.1599998</v>
      </c>
      <c r="P9" s="45">
        <v>4018504177.1599998</v>
      </c>
      <c r="Q9" s="45">
        <v>4012071119.1599998</v>
      </c>
      <c r="R9" s="19">
        <v>4017775756.1599998</v>
      </c>
      <c r="S9" s="19">
        <v>4042014894.1599998</v>
      </c>
      <c r="T9" s="19">
        <v>4041751008.1599998</v>
      </c>
      <c r="U9" s="19">
        <v>5631163375.6800003</v>
      </c>
      <c r="V9" s="19">
        <v>5627521323.6800003</v>
      </c>
      <c r="W9" s="19">
        <v>5459502638.6800003</v>
      </c>
      <c r="X9" s="19">
        <v>5459171111.6800003</v>
      </c>
      <c r="Y9" s="19">
        <v>5474646367.6800003</v>
      </c>
      <c r="Z9" s="46"/>
    </row>
    <row r="10" spans="1:26" ht="15.75" thickBot="1" x14ac:dyDescent="0.3">
      <c r="A10" s="26" t="s">
        <v>20</v>
      </c>
      <c r="B10" s="21">
        <v>13038142</v>
      </c>
      <c r="C10" s="21">
        <v>482841401.47000003</v>
      </c>
      <c r="D10" s="21">
        <v>643968521.15999997</v>
      </c>
      <c r="E10" s="21">
        <v>645693246.38999999</v>
      </c>
      <c r="F10" s="21">
        <v>642800983.08000004</v>
      </c>
      <c r="G10" s="21">
        <v>645756619.53999996</v>
      </c>
      <c r="H10" s="21">
        <v>647024311</v>
      </c>
      <c r="I10" s="21">
        <v>1260549686.24</v>
      </c>
      <c r="J10" s="21">
        <v>1414156916.24</v>
      </c>
      <c r="K10" s="3">
        <v>1460003706.24</v>
      </c>
      <c r="L10" s="21">
        <v>1487928544.23</v>
      </c>
      <c r="M10" s="21">
        <v>1616233223.23</v>
      </c>
      <c r="N10" s="21">
        <v>1678567120.4000001</v>
      </c>
      <c r="O10" s="21">
        <v>2850624205.9000001</v>
      </c>
      <c r="P10" s="21">
        <v>3057747396.9000001</v>
      </c>
      <c r="Q10" s="21">
        <v>3122800907.4000001</v>
      </c>
      <c r="R10" s="21">
        <v>3130796047.4000001</v>
      </c>
      <c r="S10" s="21">
        <v>3181074186.9000001</v>
      </c>
      <c r="T10" s="21">
        <v>3207632053.4000001</v>
      </c>
      <c r="U10" s="21">
        <v>5197191763.1599998</v>
      </c>
      <c r="V10" s="21">
        <v>5247106566.0100002</v>
      </c>
      <c r="W10" s="21">
        <v>5470275703.0100002</v>
      </c>
      <c r="X10" s="21">
        <v>5471998927.0100002</v>
      </c>
      <c r="Y10" s="21">
        <v>5565172133.0100002</v>
      </c>
      <c r="Z10" s="46"/>
    </row>
    <row r="11" spans="1:26" ht="15.75" thickBot="1" x14ac:dyDescent="0.3">
      <c r="A11" s="27" t="s">
        <v>18</v>
      </c>
      <c r="B11" s="28">
        <f t="shared" ref="B11:Y11" si="0">SUM(B4:B10)</f>
        <v>17584023494.52</v>
      </c>
      <c r="C11" s="28">
        <f t="shared" si="0"/>
        <v>70877151388.199997</v>
      </c>
      <c r="D11" s="28">
        <f t="shared" si="0"/>
        <v>81232900574.150009</v>
      </c>
      <c r="E11" s="28">
        <f t="shared" si="0"/>
        <v>101577951750.76999</v>
      </c>
      <c r="F11" s="28">
        <f t="shared" si="0"/>
        <v>143987321143.00998</v>
      </c>
      <c r="G11" s="28">
        <f t="shared" si="0"/>
        <v>179964425193.10001</v>
      </c>
      <c r="H11" s="28">
        <f t="shared" si="0"/>
        <v>186488593630.68002</v>
      </c>
      <c r="I11" s="28">
        <f t="shared" si="0"/>
        <v>226017285742.45999</v>
      </c>
      <c r="J11" s="28">
        <f t="shared" si="0"/>
        <v>233630397359.21997</v>
      </c>
      <c r="K11" s="28">
        <f t="shared" si="0"/>
        <v>270924641310.40997</v>
      </c>
      <c r="L11" s="28">
        <f t="shared" si="0"/>
        <v>318914924781.90991</v>
      </c>
      <c r="M11" s="28">
        <f t="shared" si="0"/>
        <v>391888199079.93994</v>
      </c>
      <c r="N11" s="28">
        <f t="shared" si="0"/>
        <v>419354038175.20001</v>
      </c>
      <c r="O11" s="28">
        <f t="shared" si="0"/>
        <v>468767105438.37994</v>
      </c>
      <c r="P11" s="28">
        <f t="shared" si="0"/>
        <v>478994133185.08008</v>
      </c>
      <c r="Q11" s="28">
        <f t="shared" si="0"/>
        <v>517208611748.04004</v>
      </c>
      <c r="R11" s="28">
        <f t="shared" si="0"/>
        <v>564235983930.03015</v>
      </c>
      <c r="S11" s="28">
        <f t="shared" si="0"/>
        <v>610412957065.09009</v>
      </c>
      <c r="T11" s="28">
        <f t="shared" si="0"/>
        <v>623832653629.11011</v>
      </c>
      <c r="U11" s="28">
        <f t="shared" si="0"/>
        <v>682399642697.13</v>
      </c>
      <c r="V11" s="28">
        <f t="shared" si="0"/>
        <v>695111280596.75</v>
      </c>
      <c r="W11" s="28">
        <f t="shared" si="0"/>
        <v>742991039997.38</v>
      </c>
      <c r="X11" s="28">
        <f t="shared" si="0"/>
        <v>796772413520.52014</v>
      </c>
      <c r="Y11" s="28">
        <f t="shared" si="0"/>
        <v>847897683538.10999</v>
      </c>
      <c r="Z11" s="46"/>
    </row>
    <row r="12" spans="1:26" s="11" customFormat="1" ht="24" customHeight="1" thickBot="1" x14ac:dyDescent="0.4">
      <c r="A12" s="10">
        <v>2022</v>
      </c>
      <c r="I12" s="12"/>
    </row>
    <row r="13" spans="1:26" ht="15" customHeight="1" thickBot="1" x14ac:dyDescent="0.3">
      <c r="A13" s="29" t="s">
        <v>12</v>
      </c>
      <c r="B13" s="47" t="s">
        <v>45</v>
      </c>
      <c r="C13" s="30" t="s">
        <v>46</v>
      </c>
      <c r="D13" s="30" t="s">
        <v>47</v>
      </c>
      <c r="E13" s="30" t="s">
        <v>48</v>
      </c>
      <c r="F13" s="30" t="s">
        <v>49</v>
      </c>
      <c r="G13" s="30" t="s">
        <v>50</v>
      </c>
      <c r="H13" s="30" t="s">
        <v>51</v>
      </c>
      <c r="I13" s="30" t="s">
        <v>52</v>
      </c>
      <c r="J13" s="30" t="s">
        <v>53</v>
      </c>
      <c r="K13" s="30" t="s">
        <v>54</v>
      </c>
      <c r="L13" s="30" t="s">
        <v>55</v>
      </c>
      <c r="M13" s="30" t="s">
        <v>56</v>
      </c>
      <c r="N13" s="30" t="s">
        <v>57</v>
      </c>
      <c r="O13" s="30" t="s">
        <v>58</v>
      </c>
      <c r="P13" s="30" t="s">
        <v>59</v>
      </c>
      <c r="Q13" s="30" t="s">
        <v>60</v>
      </c>
      <c r="R13" s="30" t="s">
        <v>61</v>
      </c>
      <c r="S13" s="30" t="s">
        <v>62</v>
      </c>
      <c r="T13" s="30" t="s">
        <v>63</v>
      </c>
      <c r="U13" s="30" t="s">
        <v>64</v>
      </c>
      <c r="V13" s="30" t="s">
        <v>65</v>
      </c>
      <c r="W13" s="30" t="s">
        <v>66</v>
      </c>
      <c r="X13" s="30" t="s">
        <v>67</v>
      </c>
      <c r="Y13" s="30" t="s">
        <v>68</v>
      </c>
    </row>
    <row r="14" spans="1:26" ht="15" x14ac:dyDescent="0.25">
      <c r="A14" s="31" t="s">
        <v>13</v>
      </c>
      <c r="B14" s="48">
        <v>2723729777.6399999</v>
      </c>
      <c r="C14" s="16">
        <v>52197417264.209999</v>
      </c>
      <c r="D14" s="16">
        <v>54154912012.759987</v>
      </c>
      <c r="E14" s="17">
        <v>74310666988.489975</v>
      </c>
      <c r="F14" s="17">
        <v>77885695931.720001</v>
      </c>
      <c r="G14" s="16">
        <v>112111854251.36</v>
      </c>
      <c r="H14" s="17">
        <v>114523309986.51001</v>
      </c>
      <c r="I14" s="16">
        <v>168195071051.52002</v>
      </c>
      <c r="J14" s="17">
        <v>170806127852.15002</v>
      </c>
      <c r="K14" s="16">
        <v>204705446370.13004</v>
      </c>
      <c r="L14" s="32">
        <v>207627371237.28003</v>
      </c>
      <c r="M14" s="32">
        <v>252143068506.13998</v>
      </c>
      <c r="N14" s="17">
        <v>255656795714.15997</v>
      </c>
      <c r="O14" s="17">
        <v>305791687392.34003</v>
      </c>
      <c r="P14" s="17">
        <v>309686338974.33002</v>
      </c>
      <c r="Q14" s="17">
        <v>340673578443.52997</v>
      </c>
      <c r="R14" s="16">
        <v>343157117217.83002</v>
      </c>
      <c r="S14" s="17">
        <v>383509490565.85004</v>
      </c>
      <c r="T14" s="16">
        <v>386625100538.46002</v>
      </c>
      <c r="U14" s="17">
        <v>444379690816.56</v>
      </c>
      <c r="V14" s="17">
        <v>449585269425.36005</v>
      </c>
      <c r="W14" s="17">
        <v>487673557258.90002</v>
      </c>
      <c r="X14" s="17">
        <v>491722858093.08002</v>
      </c>
      <c r="Y14" s="17">
        <v>536196574407.79999</v>
      </c>
    </row>
    <row r="15" spans="1:26" ht="15" x14ac:dyDescent="0.25">
      <c r="A15" s="31" t="s">
        <v>14</v>
      </c>
      <c r="B15" s="49">
        <v>649636415.92999995</v>
      </c>
      <c r="C15" s="18">
        <v>1551767696.0899999</v>
      </c>
      <c r="D15" s="18">
        <v>2347140523.27</v>
      </c>
      <c r="E15" s="19">
        <v>3268318368.1599998</v>
      </c>
      <c r="F15" s="19">
        <v>36405413263.959999</v>
      </c>
      <c r="G15" s="18">
        <v>43859073618.269997</v>
      </c>
      <c r="H15" s="19">
        <v>45434009760.82</v>
      </c>
      <c r="I15" s="18">
        <v>47795679336.909996</v>
      </c>
      <c r="J15" s="19">
        <v>50121013171.329994</v>
      </c>
      <c r="K15" s="18">
        <v>51684322261</v>
      </c>
      <c r="L15" s="33">
        <v>87142213598.589996</v>
      </c>
      <c r="M15" s="33">
        <v>128034377941.56</v>
      </c>
      <c r="N15" s="19">
        <v>144555823143.73999</v>
      </c>
      <c r="O15" s="19">
        <v>138916522487.95001</v>
      </c>
      <c r="P15" s="19">
        <v>138167338990.95999</v>
      </c>
      <c r="Q15" s="19">
        <v>138964309391.51999</v>
      </c>
      <c r="R15" s="18">
        <v>180177321857.28998</v>
      </c>
      <c r="S15" s="19">
        <v>186037385999.92999</v>
      </c>
      <c r="T15" s="18">
        <v>187034195790.56</v>
      </c>
      <c r="U15" s="19">
        <v>186120556744.66</v>
      </c>
      <c r="V15" s="19">
        <v>187721286802.14001</v>
      </c>
      <c r="W15" s="19">
        <v>188576081241.60999</v>
      </c>
      <c r="X15" s="19">
        <v>229421862704.70999</v>
      </c>
      <c r="Y15" s="19">
        <v>235345796725.17001</v>
      </c>
    </row>
    <row r="16" spans="1:26" ht="15" x14ac:dyDescent="0.25">
      <c r="A16" s="31" t="s">
        <v>15</v>
      </c>
      <c r="B16" s="49">
        <v>9102615350.5900002</v>
      </c>
      <c r="C16" s="18">
        <v>14366510774.689999</v>
      </c>
      <c r="D16" s="18">
        <v>20088439788.09</v>
      </c>
      <c r="E16" s="19">
        <v>23519565849.990002</v>
      </c>
      <c r="F16" s="19">
        <v>28269437583.98</v>
      </c>
      <c r="G16" s="18">
        <v>31317581352.630001</v>
      </c>
      <c r="H16" s="19">
        <v>36766406372.590004</v>
      </c>
      <c r="I16" s="18">
        <v>39360860838.659996</v>
      </c>
      <c r="J16" s="19">
        <v>46708595880.040001</v>
      </c>
      <c r="K16" s="18">
        <v>51827842487.419998</v>
      </c>
      <c r="L16" s="33">
        <v>60103280570.419998</v>
      </c>
      <c r="M16" s="33">
        <v>65093107742.139999</v>
      </c>
      <c r="N16" s="19">
        <v>74089364937.960007</v>
      </c>
      <c r="O16" s="19">
        <v>78711245724.970001</v>
      </c>
      <c r="P16" s="19">
        <v>86800905988.180008</v>
      </c>
      <c r="Q16" s="19">
        <v>91820329362.699997</v>
      </c>
      <c r="R16" s="18">
        <v>100003936033.78999</v>
      </c>
      <c r="S16" s="19">
        <v>104764080163.2</v>
      </c>
      <c r="T16" s="18">
        <v>112835335590.19</v>
      </c>
      <c r="U16" s="19">
        <v>117949401194.91</v>
      </c>
      <c r="V16" s="19">
        <v>126675219956.53999</v>
      </c>
      <c r="W16" s="19">
        <v>131465509700.92</v>
      </c>
      <c r="X16" s="19">
        <v>143456670992.12</v>
      </c>
      <c r="Y16" s="19">
        <v>149594007560.57999</v>
      </c>
    </row>
    <row r="17" spans="1:25" ht="15" x14ac:dyDescent="0.25">
      <c r="A17" s="31" t="s">
        <v>16</v>
      </c>
      <c r="B17" s="49">
        <v>657771080.51999998</v>
      </c>
      <c r="C17" s="18">
        <v>2444135817.52</v>
      </c>
      <c r="D17" s="18">
        <v>3129412510.6399999</v>
      </c>
      <c r="E17" s="19">
        <v>4051789550.0799999</v>
      </c>
      <c r="F17" s="19">
        <v>4820571171.7399998</v>
      </c>
      <c r="G17" s="18">
        <v>5897321383.5699997</v>
      </c>
      <c r="H17" s="19">
        <v>6797751941.2799997</v>
      </c>
      <c r="I17" s="18">
        <v>8051333275.1400003</v>
      </c>
      <c r="J17" s="19">
        <v>9036298150.7299995</v>
      </c>
      <c r="K17" s="18">
        <v>10513972270.73</v>
      </c>
      <c r="L17" s="33">
        <v>11486895418.639999</v>
      </c>
      <c r="M17" s="33">
        <v>13508245869.549999</v>
      </c>
      <c r="N17" s="19">
        <v>14642387711.200001</v>
      </c>
      <c r="O17" s="19">
        <v>16800091982.34</v>
      </c>
      <c r="P17" s="19">
        <v>18003595206.450001</v>
      </c>
      <c r="Q17" s="19">
        <v>19887239113.779999</v>
      </c>
      <c r="R17" s="18">
        <v>21099676750.529999</v>
      </c>
      <c r="S17" s="19">
        <v>22772569996.900002</v>
      </c>
      <c r="T17" s="18">
        <v>23575036844.779999</v>
      </c>
      <c r="U17" s="19">
        <v>25378497977.509998</v>
      </c>
      <c r="V17" s="19">
        <v>26299141912.360001</v>
      </c>
      <c r="W17" s="19">
        <v>28002924244.02</v>
      </c>
      <c r="X17" s="19">
        <v>29460554890.240002</v>
      </c>
      <c r="Y17" s="19">
        <v>31947702537.529999</v>
      </c>
    </row>
    <row r="18" spans="1:25" ht="15" x14ac:dyDescent="0.25">
      <c r="A18" s="31" t="s">
        <v>17</v>
      </c>
      <c r="B18" s="49">
        <v>168200200.77000001</v>
      </c>
      <c r="C18" s="18">
        <v>368692144.26999998</v>
      </c>
      <c r="D18" s="18">
        <v>543129810.06000006</v>
      </c>
      <c r="E18" s="20">
        <v>981570400.75999999</v>
      </c>
      <c r="F18" s="20">
        <v>3649730506.75</v>
      </c>
      <c r="G18" s="20">
        <v>8497098045.3999996</v>
      </c>
      <c r="H18" s="19">
        <v>7370705781.6300001</v>
      </c>
      <c r="I18" s="20">
        <v>-1272520435.9099998</v>
      </c>
      <c r="J18" s="19">
        <v>-1659257685.25</v>
      </c>
      <c r="K18" s="18">
        <v>-2393556752.3300004</v>
      </c>
      <c r="L18" s="33">
        <v>410626405.93000001</v>
      </c>
      <c r="M18" s="33">
        <v>4564133029.1100006</v>
      </c>
      <c r="N18" s="19">
        <v>6625349772.3600006</v>
      </c>
      <c r="O18" s="19">
        <v>6508417447.9400005</v>
      </c>
      <c r="P18" s="19">
        <v>6546006980.7200003</v>
      </c>
      <c r="Q18" s="19">
        <v>6769924956.96</v>
      </c>
      <c r="R18" s="18">
        <v>8759819071.8700008</v>
      </c>
      <c r="S18" s="19">
        <v>9334785272.0400009</v>
      </c>
      <c r="T18" s="18">
        <v>9540081165.9500008</v>
      </c>
      <c r="U18" s="19">
        <v>9901602968.4899998</v>
      </c>
      <c r="V18" s="19">
        <v>10117735448.15</v>
      </c>
      <c r="W18" s="19">
        <v>10308474640.290001</v>
      </c>
      <c r="X18" s="19">
        <v>13297419964.940001</v>
      </c>
      <c r="Y18" s="19">
        <v>13963096180.42</v>
      </c>
    </row>
    <row r="19" spans="1:25" ht="15" x14ac:dyDescent="0.25">
      <c r="A19" s="31" t="s">
        <v>19</v>
      </c>
      <c r="B19" s="49">
        <v>324552</v>
      </c>
      <c r="C19" s="49">
        <v>1936991134.53</v>
      </c>
      <c r="D19" s="49">
        <v>1743034795.53</v>
      </c>
      <c r="E19" s="49">
        <v>1750513242.72</v>
      </c>
      <c r="F19" s="49">
        <v>1750597116.1099999</v>
      </c>
      <c r="G19" s="18">
        <v>1756800290.1099999</v>
      </c>
      <c r="H19" s="19">
        <v>1756800290.1099999</v>
      </c>
      <c r="I19" s="18">
        <v>3569351690.1100001</v>
      </c>
      <c r="J19" s="19">
        <v>3368398626.1100001</v>
      </c>
      <c r="K19" s="18">
        <v>3371031862.1100001</v>
      </c>
      <c r="L19" s="33">
        <v>3371012678.1100001</v>
      </c>
      <c r="M19" s="33">
        <v>3372851966.1100001</v>
      </c>
      <c r="N19" s="19">
        <v>3372871196.1100001</v>
      </c>
      <c r="O19" s="19">
        <v>5128773223.1099997</v>
      </c>
      <c r="P19" s="19">
        <v>5142508478.1099997</v>
      </c>
      <c r="Q19" s="19">
        <v>4904212069.1099997</v>
      </c>
      <c r="R19" s="18">
        <v>4904230584.1099997</v>
      </c>
      <c r="S19" s="19">
        <v>4906703714.1099997</v>
      </c>
      <c r="T19" s="18">
        <v>4911764385.1099997</v>
      </c>
      <c r="U19" s="19">
        <v>6443026467.1099997</v>
      </c>
      <c r="V19" s="19">
        <v>6454650775.1099997</v>
      </c>
      <c r="W19" s="19">
        <v>6449642214.1099997</v>
      </c>
      <c r="X19" s="19">
        <v>6455486514.1099997</v>
      </c>
      <c r="Y19" s="19">
        <v>6455472514.1099997</v>
      </c>
    </row>
    <row r="20" spans="1:25" ht="15.75" thickBot="1" x14ac:dyDescent="0.3">
      <c r="A20" s="31" t="s">
        <v>20</v>
      </c>
      <c r="B20" s="49">
        <v>759404</v>
      </c>
      <c r="C20" s="49">
        <v>1870554720</v>
      </c>
      <c r="D20" s="49">
        <v>2082431354.76</v>
      </c>
      <c r="E20" s="49">
        <v>2103555475.6400001</v>
      </c>
      <c r="F20" s="49">
        <v>2125281636.6400001</v>
      </c>
      <c r="G20" s="18">
        <v>2151063315.6500001</v>
      </c>
      <c r="H20" s="19">
        <v>2159384061.6500001</v>
      </c>
      <c r="I20" s="19">
        <v>4252339064.6500001</v>
      </c>
      <c r="J20" s="19">
        <v>4486118058.6499996</v>
      </c>
      <c r="K20" s="19">
        <v>4514279047.6499996</v>
      </c>
      <c r="L20" s="33">
        <v>4519784247.6499996</v>
      </c>
      <c r="M20" s="33">
        <v>4550349974.5200005</v>
      </c>
      <c r="N20" s="19">
        <v>4555995573.96</v>
      </c>
      <c r="O20" s="19">
        <v>6893158724.1599998</v>
      </c>
      <c r="P20" s="19">
        <v>6904054816.1800003</v>
      </c>
      <c r="Q20" s="19">
        <v>7174827047.5600004</v>
      </c>
      <c r="R20" s="18">
        <v>7177346741.5799999</v>
      </c>
      <c r="S20" s="19">
        <v>7198996698.9300003</v>
      </c>
      <c r="T20" s="18">
        <v>7208931294.3000002</v>
      </c>
      <c r="U20" s="19">
        <v>9800526797.5</v>
      </c>
      <c r="V20" s="19">
        <v>9807759278.9300003</v>
      </c>
      <c r="W20" s="19">
        <v>9867771100.8899994</v>
      </c>
      <c r="X20" s="19">
        <v>9883030016.8799992</v>
      </c>
      <c r="Y20" s="19">
        <v>9980892595.7700005</v>
      </c>
    </row>
    <row r="21" spans="1:25" ht="15" customHeight="1" thickBot="1" x14ac:dyDescent="0.3">
      <c r="A21" s="34" t="s">
        <v>18</v>
      </c>
      <c r="B21" s="30">
        <f t="shared" ref="B21:M21" si="1">SUM(B14:B20)</f>
        <v>13303036781.450001</v>
      </c>
      <c r="C21" s="30">
        <f t="shared" si="1"/>
        <v>74736069551.309998</v>
      </c>
      <c r="D21" s="30">
        <f t="shared" si="1"/>
        <v>84088500795.10997</v>
      </c>
      <c r="E21" s="30">
        <f t="shared" si="1"/>
        <v>109985979875.83998</v>
      </c>
      <c r="F21" s="30">
        <f t="shared" si="1"/>
        <v>154906727210.89999</v>
      </c>
      <c r="G21" s="30">
        <f t="shared" si="1"/>
        <v>205590792256.98999</v>
      </c>
      <c r="H21" s="30">
        <f t="shared" si="1"/>
        <v>214808368194.59</v>
      </c>
      <c r="I21" s="30">
        <f t="shared" si="1"/>
        <v>269952114821.08002</v>
      </c>
      <c r="J21" s="30">
        <f t="shared" si="1"/>
        <v>282867294053.76001</v>
      </c>
      <c r="K21" s="30">
        <f t="shared" si="1"/>
        <v>324223337546.71002</v>
      </c>
      <c r="L21" s="30">
        <f t="shared" si="1"/>
        <v>374661184156.62</v>
      </c>
      <c r="M21" s="30">
        <f t="shared" si="1"/>
        <v>471266135029.12994</v>
      </c>
      <c r="N21" s="30">
        <f t="shared" ref="N21:S21" si="2">SUM(N14:N20)</f>
        <v>503498588049.48999</v>
      </c>
      <c r="O21" s="30">
        <f t="shared" si="2"/>
        <v>558749896982.81006</v>
      </c>
      <c r="P21" s="30">
        <f t="shared" si="2"/>
        <v>571250749434.93005</v>
      </c>
      <c r="Q21" s="30">
        <f t="shared" si="2"/>
        <v>610194420385.15991</v>
      </c>
      <c r="R21" s="30">
        <f t="shared" si="2"/>
        <v>665279448257</v>
      </c>
      <c r="S21" s="30">
        <f t="shared" si="2"/>
        <v>718524012410.96008</v>
      </c>
      <c r="T21" s="30">
        <f t="shared" ref="T21:Y21" si="3">SUM(T14:T20)</f>
        <v>731730445609.34998</v>
      </c>
      <c r="U21" s="30">
        <f t="shared" si="3"/>
        <v>799973302966.73999</v>
      </c>
      <c r="V21" s="30">
        <f t="shared" si="3"/>
        <v>816661063598.59009</v>
      </c>
      <c r="W21" s="30">
        <f t="shared" si="3"/>
        <v>862343960400.74011</v>
      </c>
      <c r="X21" s="30">
        <f t="shared" si="3"/>
        <v>923697883176.07996</v>
      </c>
      <c r="Y21" s="30">
        <f t="shared" si="3"/>
        <v>983483542521.38</v>
      </c>
    </row>
    <row r="22" spans="1:25" s="11" customFormat="1" ht="23.1" customHeight="1" thickBot="1" x14ac:dyDescent="0.4">
      <c r="A22" s="10">
        <v>2023</v>
      </c>
      <c r="I22" s="12"/>
    </row>
    <row r="23" spans="1:25" ht="15" customHeight="1" thickBot="1" x14ac:dyDescent="0.25">
      <c r="A23" s="35" t="s">
        <v>12</v>
      </c>
      <c r="B23" s="36" t="s">
        <v>69</v>
      </c>
      <c r="C23" s="36" t="s">
        <v>70</v>
      </c>
      <c r="D23" s="36" t="s">
        <v>71</v>
      </c>
      <c r="E23" s="36" t="s">
        <v>72</v>
      </c>
      <c r="F23" s="36" t="s">
        <v>73</v>
      </c>
      <c r="G23" s="36" t="s">
        <v>74</v>
      </c>
      <c r="H23" s="36" t="s">
        <v>75</v>
      </c>
      <c r="I23" s="36" t="s">
        <v>76</v>
      </c>
      <c r="J23" s="36" t="s">
        <v>77</v>
      </c>
      <c r="K23" s="36" t="s">
        <v>78</v>
      </c>
      <c r="L23" s="36" t="s">
        <v>79</v>
      </c>
      <c r="M23" s="36" t="s">
        <v>80</v>
      </c>
      <c r="N23" s="36" t="s">
        <v>81</v>
      </c>
      <c r="O23" s="36" t="s">
        <v>82</v>
      </c>
      <c r="P23" s="36" t="s">
        <v>83</v>
      </c>
      <c r="Q23" s="36" t="s">
        <v>84</v>
      </c>
      <c r="R23" s="36" t="s">
        <v>85</v>
      </c>
      <c r="S23" s="36" t="s">
        <v>86</v>
      </c>
      <c r="T23" s="36" t="s">
        <v>87</v>
      </c>
      <c r="U23" s="36" t="s">
        <v>88</v>
      </c>
      <c r="V23" s="36" t="s">
        <v>89</v>
      </c>
      <c r="W23" s="36" t="s">
        <v>116</v>
      </c>
      <c r="X23" s="36" t="s">
        <v>115</v>
      </c>
      <c r="Y23" s="36" t="s">
        <v>114</v>
      </c>
    </row>
    <row r="24" spans="1:25" ht="15" x14ac:dyDescent="0.25">
      <c r="A24" s="37" t="s">
        <v>13</v>
      </c>
      <c r="B24" s="16">
        <v>4105541587.27</v>
      </c>
      <c r="C24" s="16">
        <v>55513006177.530006</v>
      </c>
      <c r="D24" s="17">
        <v>58089079799.500008</v>
      </c>
      <c r="E24" s="17">
        <v>84511348373.080017</v>
      </c>
      <c r="F24" s="17">
        <v>90063046886.400009</v>
      </c>
      <c r="G24" s="17">
        <v>122971689795.48001</v>
      </c>
      <c r="H24" s="17">
        <v>125676091911.05002</v>
      </c>
      <c r="I24" s="17">
        <v>181530549633.54999</v>
      </c>
      <c r="J24" s="17">
        <v>184593253412.22</v>
      </c>
      <c r="K24" s="17">
        <v>219756471847.71002</v>
      </c>
      <c r="L24" s="17">
        <v>222191218085.14999</v>
      </c>
      <c r="M24" s="17">
        <v>267543563441.81998</v>
      </c>
      <c r="N24" s="17">
        <v>270094238282.85001</v>
      </c>
      <c r="O24" s="17">
        <v>323879758454.51996</v>
      </c>
      <c r="P24" s="17">
        <v>326779509048.32996</v>
      </c>
      <c r="Q24" s="17">
        <v>358194253701.04999</v>
      </c>
      <c r="R24" s="17">
        <v>360530752335.01007</v>
      </c>
      <c r="S24" s="17">
        <v>404517307931.19006</v>
      </c>
      <c r="T24" s="17">
        <v>407679089750.67999</v>
      </c>
      <c r="U24" s="17">
        <v>462245033752.46002</v>
      </c>
      <c r="V24" s="17">
        <v>464770369360.06006</v>
      </c>
      <c r="W24" s="17">
        <v>515730605056.51001</v>
      </c>
      <c r="X24" s="16">
        <v>521276345230.17004</v>
      </c>
      <c r="Y24" s="17">
        <v>567167318588.83997</v>
      </c>
    </row>
    <row r="25" spans="1:25" ht="15" x14ac:dyDescent="0.25">
      <c r="A25" s="37" t="s">
        <v>14</v>
      </c>
      <c r="B25" s="18">
        <v>379590413.03999996</v>
      </c>
      <c r="C25" s="18">
        <v>1975067014.48</v>
      </c>
      <c r="D25" s="19">
        <v>2793315305.1599998</v>
      </c>
      <c r="E25" s="19">
        <v>3949008410.0100002</v>
      </c>
      <c r="F25" s="19">
        <v>45318566397.150002</v>
      </c>
      <c r="G25" s="19">
        <v>53608550928.560005</v>
      </c>
      <c r="H25" s="19">
        <v>55145514758.670006</v>
      </c>
      <c r="I25" s="19">
        <v>57897100696.659996</v>
      </c>
      <c r="J25" s="19">
        <v>60674859335.860001</v>
      </c>
      <c r="K25" s="19">
        <v>62544131620.82</v>
      </c>
      <c r="L25" s="19">
        <v>105028031454.37</v>
      </c>
      <c r="M25" s="19">
        <v>156714539056.09</v>
      </c>
      <c r="N25" s="19">
        <v>198062702603.72</v>
      </c>
      <c r="O25" s="19">
        <v>190711184314.26001</v>
      </c>
      <c r="P25" s="19">
        <v>189546659420.06998</v>
      </c>
      <c r="Q25" s="19">
        <v>191556233625.84</v>
      </c>
      <c r="R25" s="19">
        <v>240399879590.87</v>
      </c>
      <c r="S25" s="19">
        <v>246404568774.07001</v>
      </c>
      <c r="T25" s="19">
        <v>250247361771.28</v>
      </c>
      <c r="U25" s="19">
        <v>256492687704.06</v>
      </c>
      <c r="V25" s="19">
        <v>258708441138.53</v>
      </c>
      <c r="W25" s="19">
        <v>259343773580.73001</v>
      </c>
      <c r="X25" s="18">
        <v>308796697021.16998</v>
      </c>
      <c r="Y25" s="19">
        <v>313250245952.79004</v>
      </c>
    </row>
    <row r="26" spans="1:25" ht="15" x14ac:dyDescent="0.25">
      <c r="A26" s="37" t="s">
        <v>15</v>
      </c>
      <c r="B26" s="18">
        <v>9372907301.1599998</v>
      </c>
      <c r="C26" s="18">
        <v>16001776017.41</v>
      </c>
      <c r="D26" s="19">
        <v>24223418647.129997</v>
      </c>
      <c r="E26" s="19">
        <v>29315691018.100002</v>
      </c>
      <c r="F26" s="19">
        <v>36134221759.809998</v>
      </c>
      <c r="G26" s="19">
        <v>40137470849.230003</v>
      </c>
      <c r="H26" s="19">
        <v>46467390372.620003</v>
      </c>
      <c r="I26" s="19">
        <v>50670274767.690002</v>
      </c>
      <c r="J26" s="19">
        <v>59514640631.450005</v>
      </c>
      <c r="K26" s="19">
        <v>65431833594.300003</v>
      </c>
      <c r="L26" s="19">
        <v>75111907411.660004</v>
      </c>
      <c r="M26" s="19">
        <v>81021228111.520004</v>
      </c>
      <c r="N26" s="19">
        <v>90695930907.480011</v>
      </c>
      <c r="O26" s="19">
        <v>96756592537.01001</v>
      </c>
      <c r="P26" s="19">
        <v>106075834251.21001</v>
      </c>
      <c r="Q26" s="19">
        <v>111834238616.16</v>
      </c>
      <c r="R26" s="19">
        <v>121215863781.22</v>
      </c>
      <c r="S26" s="19">
        <v>126617185344.36</v>
      </c>
      <c r="T26" s="19">
        <v>135250957462.08</v>
      </c>
      <c r="U26" s="19">
        <v>141401542567.85001</v>
      </c>
      <c r="V26" s="19">
        <v>151497646371.51001</v>
      </c>
      <c r="W26" s="19">
        <v>156801594612.56</v>
      </c>
      <c r="X26" s="18">
        <v>169981488940.56</v>
      </c>
      <c r="Y26" s="19">
        <v>176663695603.03998</v>
      </c>
    </row>
    <row r="27" spans="1:25" ht="15" x14ac:dyDescent="0.25">
      <c r="A27" s="37" t="s">
        <v>16</v>
      </c>
      <c r="B27" s="18">
        <v>813221381.78999996</v>
      </c>
      <c r="C27" s="18">
        <v>3458265927.96</v>
      </c>
      <c r="D27" s="19">
        <v>4218248362.3899999</v>
      </c>
      <c r="E27" s="19">
        <v>5982600776.1800003</v>
      </c>
      <c r="F27" s="19">
        <v>6886650715.5200005</v>
      </c>
      <c r="G27" s="19">
        <v>8910820081.9599991</v>
      </c>
      <c r="H27" s="19">
        <v>9715629667.6499996</v>
      </c>
      <c r="I27" s="19">
        <v>11730656719.07</v>
      </c>
      <c r="J27" s="19">
        <v>12775322113.370001</v>
      </c>
      <c r="K27" s="19">
        <v>15063595921.030001</v>
      </c>
      <c r="L27" s="19">
        <v>16297716676.76</v>
      </c>
      <c r="M27" s="19">
        <v>19509279822.599998</v>
      </c>
      <c r="N27" s="19">
        <v>20600418959.779999</v>
      </c>
      <c r="O27" s="19">
        <v>23513759560.09</v>
      </c>
      <c r="P27" s="19">
        <v>24758610777.66</v>
      </c>
      <c r="Q27" s="19">
        <v>29040029001.029999</v>
      </c>
      <c r="R27" s="19">
        <v>30197459510.740002</v>
      </c>
      <c r="S27" s="19">
        <v>32645393459.02</v>
      </c>
      <c r="T27" s="19">
        <v>33625011809.790001</v>
      </c>
      <c r="U27" s="19">
        <v>36259239342.93</v>
      </c>
      <c r="V27" s="19">
        <v>37323711267.459999</v>
      </c>
      <c r="W27" s="19">
        <v>39580220415.57</v>
      </c>
      <c r="X27" s="18">
        <v>40882213753.82</v>
      </c>
      <c r="Y27" s="19">
        <v>43652237942.260002</v>
      </c>
    </row>
    <row r="28" spans="1:25" ht="15" x14ac:dyDescent="0.25">
      <c r="A28" s="37" t="s">
        <v>17</v>
      </c>
      <c r="B28" s="18">
        <v>177454782.5</v>
      </c>
      <c r="C28" s="18">
        <v>430388494.28000003</v>
      </c>
      <c r="D28" s="19">
        <v>725567761.5999999</v>
      </c>
      <c r="E28" s="19">
        <v>1220891248.3199999</v>
      </c>
      <c r="F28" s="20">
        <v>3975965383.23</v>
      </c>
      <c r="G28" s="20">
        <v>7691427774.71</v>
      </c>
      <c r="H28" s="19">
        <v>7545134688.5300007</v>
      </c>
      <c r="I28" s="19">
        <v>-1606217571.49</v>
      </c>
      <c r="J28" s="19">
        <v>-1184432166.6800001</v>
      </c>
      <c r="K28" s="19">
        <v>-3101496362.1500001</v>
      </c>
      <c r="L28" s="19">
        <v>-256864718.43000001</v>
      </c>
      <c r="M28" s="19">
        <v>3569067106.48</v>
      </c>
      <c r="N28" s="19">
        <v>6496201125.6400003</v>
      </c>
      <c r="O28" s="19">
        <v>6296826992.1800003</v>
      </c>
      <c r="P28" s="19">
        <v>6238312350.2200003</v>
      </c>
      <c r="Q28" s="19">
        <v>6464684395.3900003</v>
      </c>
      <c r="R28" s="19">
        <v>8804995651.4400005</v>
      </c>
      <c r="S28" s="19">
        <v>9356207796.9500008</v>
      </c>
      <c r="T28" s="19">
        <v>9825681628.2399998</v>
      </c>
      <c r="U28" s="19">
        <v>10287738850.82</v>
      </c>
      <c r="V28" s="19">
        <v>10706639665.57</v>
      </c>
      <c r="W28" s="19">
        <v>10957373996.35</v>
      </c>
      <c r="X28" s="18">
        <v>14366918051.700001</v>
      </c>
      <c r="Y28" s="19">
        <v>15004488041.129999</v>
      </c>
    </row>
    <row r="29" spans="1:25" ht="15" x14ac:dyDescent="0.25">
      <c r="A29" s="37" t="s">
        <v>19</v>
      </c>
      <c r="B29" s="18">
        <v>0</v>
      </c>
      <c r="C29" s="18">
        <v>1895290016</v>
      </c>
      <c r="D29" s="19">
        <v>1904607186</v>
      </c>
      <c r="E29" s="19">
        <v>1924746506</v>
      </c>
      <c r="F29" s="20">
        <v>1912887364</v>
      </c>
      <c r="G29" s="20">
        <v>1914450213</v>
      </c>
      <c r="H29" s="19">
        <v>1914450213</v>
      </c>
      <c r="I29" s="19">
        <v>3587456204.96</v>
      </c>
      <c r="J29" s="19">
        <v>3587797832.96</v>
      </c>
      <c r="K29" s="19">
        <v>3599312190.96</v>
      </c>
      <c r="L29" s="19">
        <v>3600468985.96</v>
      </c>
      <c r="M29" s="19">
        <v>3599300598.96</v>
      </c>
      <c r="N29" s="19">
        <v>3601787293.96</v>
      </c>
      <c r="O29" s="19">
        <v>5176853340.9700003</v>
      </c>
      <c r="P29" s="19">
        <v>5283142015.9700003</v>
      </c>
      <c r="Q29" s="19">
        <v>5283843490.9700003</v>
      </c>
      <c r="R29" s="19">
        <v>5304971819.9700003</v>
      </c>
      <c r="S29" s="19">
        <v>5304982259.9700003</v>
      </c>
      <c r="T29" s="19">
        <v>5305059718.8699999</v>
      </c>
      <c r="U29" s="19">
        <v>6909540773.5799999</v>
      </c>
      <c r="V29" s="19">
        <v>6907237122.5799999</v>
      </c>
      <c r="W29" s="19">
        <v>6911372139.4300003</v>
      </c>
      <c r="X29" s="18">
        <v>6919118417.4300003</v>
      </c>
      <c r="Y29" s="19">
        <v>6910937872.5200005</v>
      </c>
    </row>
    <row r="30" spans="1:25" ht="15.75" thickBot="1" x14ac:dyDescent="0.3">
      <c r="A30" s="37" t="s">
        <v>20</v>
      </c>
      <c r="B30" s="2">
        <v>8302868.9500000002</v>
      </c>
      <c r="C30" s="18">
        <v>2772144274.4000001</v>
      </c>
      <c r="D30" s="19">
        <v>2758417989.1199999</v>
      </c>
      <c r="E30" s="19">
        <v>2777951122.9499998</v>
      </c>
      <c r="F30" s="20">
        <v>2791111180.9499998</v>
      </c>
      <c r="G30" s="20">
        <v>2878703467.48</v>
      </c>
      <c r="H30" s="19">
        <v>2880624821.0599999</v>
      </c>
      <c r="I30" s="19">
        <v>5473431359.0600004</v>
      </c>
      <c r="J30" s="19">
        <v>5537919756.9200001</v>
      </c>
      <c r="K30" s="19">
        <v>5559195232.6400003</v>
      </c>
      <c r="L30" s="19">
        <v>5560124491.9499998</v>
      </c>
      <c r="M30" s="19">
        <v>5585129680.3999996</v>
      </c>
      <c r="N30" s="19">
        <v>5585094463.3999996</v>
      </c>
      <c r="O30" s="19">
        <v>8200283696.8199997</v>
      </c>
      <c r="P30" s="19">
        <v>8319519896.4399996</v>
      </c>
      <c r="Q30" s="19">
        <v>8336046507.4399996</v>
      </c>
      <c r="R30" s="19">
        <v>8386614680.4700003</v>
      </c>
      <c r="S30" s="19">
        <v>8406989974.5799999</v>
      </c>
      <c r="T30" s="19">
        <v>8420079861.8900003</v>
      </c>
      <c r="U30" s="19">
        <v>11178489451.67</v>
      </c>
      <c r="V30" s="19">
        <v>11200436898.360001</v>
      </c>
      <c r="W30" s="19">
        <v>11237662798.370001</v>
      </c>
      <c r="X30" s="18">
        <v>11249353781.370001</v>
      </c>
      <c r="Y30" s="21">
        <v>11389376994.02</v>
      </c>
    </row>
    <row r="31" spans="1:25" ht="15" customHeight="1" thickBot="1" x14ac:dyDescent="0.3">
      <c r="A31" s="38" t="s">
        <v>18</v>
      </c>
      <c r="B31" s="39">
        <f t="shared" ref="B31:G31" si="4">SUM(B24:B30)</f>
        <v>14857018334.709999</v>
      </c>
      <c r="C31" s="39">
        <f t="shared" si="4"/>
        <v>82045937922.060013</v>
      </c>
      <c r="D31" s="39">
        <f t="shared" si="4"/>
        <v>94712655050.900009</v>
      </c>
      <c r="E31" s="39">
        <f t="shared" si="4"/>
        <v>129682237454.64003</v>
      </c>
      <c r="F31" s="39">
        <f t="shared" si="4"/>
        <v>187082449687.06003</v>
      </c>
      <c r="G31" s="39">
        <f t="shared" si="4"/>
        <v>238113113110.42001</v>
      </c>
      <c r="H31" s="39">
        <f t="shared" ref="H31:M31" si="5">SUM(H24:H30)</f>
        <v>249344836432.58002</v>
      </c>
      <c r="I31" s="39">
        <f t="shared" si="5"/>
        <v>309283251809.50006</v>
      </c>
      <c r="J31" s="39">
        <f t="shared" si="5"/>
        <v>325499360916.10004</v>
      </c>
      <c r="K31" s="39">
        <f t="shared" si="5"/>
        <v>368853044045.31006</v>
      </c>
      <c r="L31" s="39">
        <f t="shared" si="5"/>
        <v>427532602387.4201</v>
      </c>
      <c r="M31" s="39">
        <f t="shared" si="5"/>
        <v>537542107817.87</v>
      </c>
      <c r="N31" s="39">
        <f t="shared" ref="N31:S31" si="6">SUM(N24:N30)</f>
        <v>595136373636.83008</v>
      </c>
      <c r="O31" s="39">
        <f t="shared" si="6"/>
        <v>654535258895.84998</v>
      </c>
      <c r="P31" s="39">
        <f t="shared" si="6"/>
        <v>667001587759.89978</v>
      </c>
      <c r="Q31" s="39">
        <f t="shared" si="6"/>
        <v>710709329337.88</v>
      </c>
      <c r="R31" s="39">
        <f t="shared" si="6"/>
        <v>774840537369.71997</v>
      </c>
      <c r="S31" s="39">
        <f t="shared" si="6"/>
        <v>833252635540.13989</v>
      </c>
      <c r="T31" s="39">
        <f t="shared" ref="T31:Y31" si="7">SUM(T24:T30)</f>
        <v>850353242002.82996</v>
      </c>
      <c r="U31" s="39">
        <f t="shared" si="7"/>
        <v>924774272443.37</v>
      </c>
      <c r="V31" s="39">
        <f t="shared" si="7"/>
        <v>941114481824.06995</v>
      </c>
      <c r="W31" s="39">
        <f t="shared" si="7"/>
        <v>1000562602599.52</v>
      </c>
      <c r="X31" s="39">
        <f t="shared" si="7"/>
        <v>1073472135196.2201</v>
      </c>
      <c r="Y31" s="39">
        <f t="shared" si="7"/>
        <v>1134038300994.5999</v>
      </c>
    </row>
    <row r="32" spans="1:25" s="11" customFormat="1" ht="23.1" customHeight="1" thickBot="1" x14ac:dyDescent="0.4">
      <c r="A32" s="10">
        <v>2024</v>
      </c>
      <c r="I32" s="12"/>
    </row>
    <row r="33" spans="1:25" ht="15.75" thickBot="1" x14ac:dyDescent="0.25">
      <c r="A33" s="13" t="s">
        <v>12</v>
      </c>
      <c r="B33" s="14" t="s">
        <v>90</v>
      </c>
      <c r="C33" s="14" t="s">
        <v>94</v>
      </c>
      <c r="D33" s="14" t="s">
        <v>93</v>
      </c>
      <c r="E33" s="14" t="s">
        <v>95</v>
      </c>
      <c r="F33" s="14" t="s">
        <v>91</v>
      </c>
      <c r="G33" s="14" t="s">
        <v>96</v>
      </c>
      <c r="H33" s="14" t="s">
        <v>92</v>
      </c>
      <c r="I33" s="14" t="s">
        <v>97</v>
      </c>
      <c r="J33" s="14" t="s">
        <v>100</v>
      </c>
      <c r="K33" s="14" t="s">
        <v>101</v>
      </c>
      <c r="L33" s="43" t="s">
        <v>102</v>
      </c>
      <c r="M33" s="44" t="s">
        <v>103</v>
      </c>
      <c r="N33" s="53" t="s">
        <v>104</v>
      </c>
      <c r="O33" s="56" t="s">
        <v>105</v>
      </c>
      <c r="P33" s="56" t="s">
        <v>106</v>
      </c>
      <c r="Q33" s="56" t="s">
        <v>107</v>
      </c>
      <c r="R33" s="14" t="s">
        <v>108</v>
      </c>
      <c r="S33" s="14" t="s">
        <v>109</v>
      </c>
      <c r="T33" s="14" t="s">
        <v>113</v>
      </c>
      <c r="U33" s="14" t="s">
        <v>112</v>
      </c>
      <c r="V33" s="14" t="s">
        <v>111</v>
      </c>
      <c r="W33" s="14" t="s">
        <v>110</v>
      </c>
      <c r="X33" s="14" t="s">
        <v>117</v>
      </c>
      <c r="Y33" s="14" t="s">
        <v>118</v>
      </c>
    </row>
    <row r="34" spans="1:25" ht="15" x14ac:dyDescent="0.25">
      <c r="A34" s="50" t="s">
        <v>13</v>
      </c>
      <c r="B34" s="16">
        <v>3448394906.9499998</v>
      </c>
      <c r="C34" s="17">
        <v>58322076579.76001</v>
      </c>
      <c r="D34" s="17">
        <v>60921456364.650002</v>
      </c>
      <c r="E34" s="17">
        <v>92629169407.729996</v>
      </c>
      <c r="F34" s="17">
        <v>95673931466.850006</v>
      </c>
      <c r="G34" s="17">
        <v>131348092564.49001</v>
      </c>
      <c r="H34" s="17">
        <v>134491682763.95999</v>
      </c>
      <c r="I34" s="17">
        <v>184610174307.63</v>
      </c>
      <c r="J34" s="17">
        <v>187274773638.79999</v>
      </c>
      <c r="K34" s="17">
        <v>230038604035.44</v>
      </c>
      <c r="L34" s="17">
        <v>232524912056.02997</v>
      </c>
      <c r="M34" s="18">
        <v>275880478244.10999</v>
      </c>
      <c r="N34" s="59">
        <v>279759775911.06</v>
      </c>
      <c r="O34" s="57">
        <v>331841056741.03003</v>
      </c>
      <c r="P34" s="17">
        <v>334905090023.70001</v>
      </c>
      <c r="Q34" s="17">
        <v>374824058807.33002</v>
      </c>
      <c r="R34" s="17">
        <v>377324646241.77002</v>
      </c>
      <c r="S34" s="17">
        <v>418460947132.51007</v>
      </c>
      <c r="T34" s="17">
        <v>422088840554.88007</v>
      </c>
      <c r="U34" s="17">
        <v>479191561060.19</v>
      </c>
      <c r="V34" s="17">
        <v>483973808471.98999</v>
      </c>
      <c r="W34" s="17">
        <v>532858871776.10004</v>
      </c>
      <c r="X34" s="16">
        <v>538371056412</v>
      </c>
      <c r="Y34" s="19">
        <v>584117763587.08997</v>
      </c>
    </row>
    <row r="35" spans="1:25" ht="15" x14ac:dyDescent="0.25">
      <c r="A35" s="51" t="s">
        <v>14</v>
      </c>
      <c r="B35" s="18">
        <v>733360673.01999998</v>
      </c>
      <c r="C35" s="19">
        <v>1696131351.1300001</v>
      </c>
      <c r="D35" s="19">
        <v>3036641392.79</v>
      </c>
      <c r="E35" s="19">
        <v>4626768476.4099998</v>
      </c>
      <c r="F35" s="19">
        <v>55383109053.82</v>
      </c>
      <c r="G35" s="19">
        <v>61698061413.93</v>
      </c>
      <c r="H35" s="19">
        <v>63338183495.160004</v>
      </c>
      <c r="I35" s="19">
        <v>66899936715.589996</v>
      </c>
      <c r="J35" s="19">
        <v>70099939846.949997</v>
      </c>
      <c r="K35" s="19">
        <v>71466419449.369995</v>
      </c>
      <c r="L35" s="19">
        <v>110955156122.20001</v>
      </c>
      <c r="M35" s="18">
        <v>158888474930.89999</v>
      </c>
      <c r="N35" s="60">
        <v>177980107270.63998</v>
      </c>
      <c r="O35" s="54">
        <v>166334930834.16</v>
      </c>
      <c r="P35" s="19">
        <v>167855796667.61002</v>
      </c>
      <c r="Q35" s="19">
        <v>168719988533.13</v>
      </c>
      <c r="R35" s="19">
        <v>204711506752.5</v>
      </c>
      <c r="S35" s="19">
        <v>228421220129.38998</v>
      </c>
      <c r="T35" s="19">
        <v>230725866599.69998</v>
      </c>
      <c r="U35" s="19">
        <v>231381688784.01001</v>
      </c>
      <c r="V35" s="19">
        <v>233742485709.97</v>
      </c>
      <c r="W35" s="19">
        <v>234653282370.75998</v>
      </c>
      <c r="X35" s="18">
        <v>287402098502.44</v>
      </c>
      <c r="Y35" s="19">
        <v>292413533034.97998</v>
      </c>
    </row>
    <row r="36" spans="1:25" ht="15" x14ac:dyDescent="0.25">
      <c r="A36" s="51" t="s">
        <v>15</v>
      </c>
      <c r="B36" s="18">
        <v>10687871307.16</v>
      </c>
      <c r="C36" s="19">
        <v>17842937347.66</v>
      </c>
      <c r="D36" s="19">
        <v>27012801790.889999</v>
      </c>
      <c r="E36" s="19">
        <v>32974279574.780003</v>
      </c>
      <c r="F36" s="19">
        <v>40900066430.169998</v>
      </c>
      <c r="G36" s="19">
        <v>45844684383.18</v>
      </c>
      <c r="H36" s="19">
        <v>53394334468.619995</v>
      </c>
      <c r="I36" s="19">
        <v>58888845683.43</v>
      </c>
      <c r="J36" s="19">
        <v>69114104416.919998</v>
      </c>
      <c r="K36" s="19">
        <v>76223957374.659988</v>
      </c>
      <c r="L36" s="19">
        <v>86347283836.440002</v>
      </c>
      <c r="M36" s="18">
        <v>93912133296.210007</v>
      </c>
      <c r="N36" s="60">
        <v>104482683122.63</v>
      </c>
      <c r="O36" s="54">
        <v>111404799502.25999</v>
      </c>
      <c r="P36" s="19">
        <v>122473088719.03999</v>
      </c>
      <c r="Q36" s="19">
        <v>129030822400.85001</v>
      </c>
      <c r="R36" s="19">
        <v>138176850962.31998</v>
      </c>
      <c r="S36" s="19">
        <v>145376862981.98001</v>
      </c>
      <c r="T36" s="19">
        <v>155374284239.45999</v>
      </c>
      <c r="U36" s="19">
        <v>161992353995.34</v>
      </c>
      <c r="V36" s="19">
        <v>173026226526.69</v>
      </c>
      <c r="W36" s="19">
        <v>179438956874.53</v>
      </c>
      <c r="X36" s="18">
        <v>193838553645.07001</v>
      </c>
      <c r="Y36" s="19">
        <v>201300578026.67999</v>
      </c>
    </row>
    <row r="37" spans="1:25" ht="15" x14ac:dyDescent="0.25">
      <c r="A37" s="51" t="s">
        <v>16</v>
      </c>
      <c r="B37" s="18">
        <v>915922978.51999998</v>
      </c>
      <c r="C37" s="19">
        <v>3900003590.3800001</v>
      </c>
      <c r="D37" s="19">
        <v>4773173060.8100004</v>
      </c>
      <c r="E37" s="19">
        <v>7118746511.6400003</v>
      </c>
      <c r="F37" s="19">
        <v>8045396292.7700005</v>
      </c>
      <c r="G37" s="19">
        <v>9754669463.1299992</v>
      </c>
      <c r="H37" s="19">
        <v>10903187477.42</v>
      </c>
      <c r="I37" s="19">
        <v>13334030368.370001</v>
      </c>
      <c r="J37" s="19">
        <v>14359000276.07</v>
      </c>
      <c r="K37" s="19">
        <v>17029761220.549999</v>
      </c>
      <c r="L37" s="19">
        <v>18117371383.419998</v>
      </c>
      <c r="M37" s="18">
        <v>22493611246.549999</v>
      </c>
      <c r="N37" s="60">
        <v>24380467113.799999</v>
      </c>
      <c r="O37" s="54">
        <v>27426649371.860001</v>
      </c>
      <c r="P37" s="19">
        <v>28688993346.580002</v>
      </c>
      <c r="Q37" s="19">
        <v>31231639643.009998</v>
      </c>
      <c r="R37" s="19">
        <v>33507611064.200001</v>
      </c>
      <c r="S37" s="19">
        <v>36187769315.75</v>
      </c>
      <c r="T37" s="19">
        <v>37252789557.589996</v>
      </c>
      <c r="U37" s="19">
        <v>39692239177.010002</v>
      </c>
      <c r="V37" s="19">
        <v>40658967952.239998</v>
      </c>
      <c r="W37" s="19">
        <v>42823373158.089996</v>
      </c>
      <c r="X37" s="18">
        <v>44260502027.550003</v>
      </c>
      <c r="Y37" s="19">
        <v>46618153669.68</v>
      </c>
    </row>
    <row r="38" spans="1:25" ht="15" customHeight="1" x14ac:dyDescent="0.25">
      <c r="A38" s="51" t="s">
        <v>17</v>
      </c>
      <c r="B38" s="18">
        <v>198748033.69</v>
      </c>
      <c r="C38" s="19">
        <v>505143882.88</v>
      </c>
      <c r="D38" s="19">
        <v>857839847.91999996</v>
      </c>
      <c r="E38" s="20">
        <v>1449625229.22</v>
      </c>
      <c r="F38" s="20">
        <v>4419536094.1100006</v>
      </c>
      <c r="G38" s="20">
        <v>7354712892.9099998</v>
      </c>
      <c r="H38" s="19">
        <v>6635897183.96</v>
      </c>
      <c r="I38" s="19">
        <v>-384778378.35000002</v>
      </c>
      <c r="J38" s="19">
        <v>406978733.71000004</v>
      </c>
      <c r="K38" s="19">
        <v>-2198592036.5</v>
      </c>
      <c r="L38" s="19">
        <v>433651328.47000003</v>
      </c>
      <c r="M38" s="61">
        <v>4226419303.3899999</v>
      </c>
      <c r="N38" s="60">
        <v>6523128931.1999998</v>
      </c>
      <c r="O38" s="54">
        <v>6192692602.1599998</v>
      </c>
      <c r="P38" s="19">
        <v>6363375098.7700005</v>
      </c>
      <c r="Q38" s="19">
        <v>6569625599.4099998</v>
      </c>
      <c r="R38" s="19">
        <v>8373160305.46</v>
      </c>
      <c r="S38" s="19">
        <v>9535573661.7700005</v>
      </c>
      <c r="T38" s="19">
        <v>9786551678.460001</v>
      </c>
      <c r="U38" s="19">
        <v>10312159382.16</v>
      </c>
      <c r="V38" s="19">
        <v>10635577603.690001</v>
      </c>
      <c r="W38" s="19">
        <v>10894295052.289999</v>
      </c>
      <c r="X38" s="18">
        <v>14498249674.040001</v>
      </c>
      <c r="Y38" s="19">
        <v>15168855520.66</v>
      </c>
    </row>
    <row r="39" spans="1:25" ht="15" customHeight="1" x14ac:dyDescent="0.25">
      <c r="A39" s="51" t="s">
        <v>98</v>
      </c>
      <c r="B39" s="18"/>
      <c r="C39" s="19"/>
      <c r="D39" s="19"/>
      <c r="E39" s="20"/>
      <c r="F39" s="20"/>
      <c r="G39" s="20"/>
      <c r="H39" s="19"/>
      <c r="I39" s="19">
        <v>699828650</v>
      </c>
      <c r="J39" s="19">
        <v>861832365</v>
      </c>
      <c r="K39" s="19">
        <v>865260929</v>
      </c>
      <c r="L39" s="19">
        <v>870840938</v>
      </c>
      <c r="M39" s="61">
        <v>865209260</v>
      </c>
      <c r="N39" s="60">
        <v>865209260</v>
      </c>
      <c r="O39" s="54">
        <v>1845662835</v>
      </c>
      <c r="P39" s="19">
        <v>1866586454.53</v>
      </c>
      <c r="Q39" s="19">
        <v>1866585537.53</v>
      </c>
      <c r="R39" s="19">
        <v>1866680067.53</v>
      </c>
      <c r="S39" s="19">
        <v>1869978687.53</v>
      </c>
      <c r="T39" s="19">
        <v>1869977295.53</v>
      </c>
      <c r="U39" s="19">
        <v>2635207405.5300002</v>
      </c>
      <c r="V39" s="19">
        <v>2639653695.5300002</v>
      </c>
      <c r="W39" s="19">
        <v>2639628248.5300002</v>
      </c>
      <c r="X39" s="18">
        <v>2639687076.5300002</v>
      </c>
      <c r="Y39" s="19">
        <v>2639687076.5300002</v>
      </c>
    </row>
    <row r="40" spans="1:25" ht="15" customHeight="1" x14ac:dyDescent="0.25">
      <c r="A40" s="51" t="s">
        <v>99</v>
      </c>
      <c r="B40" s="18"/>
      <c r="C40" s="19"/>
      <c r="D40" s="19"/>
      <c r="E40" s="20"/>
      <c r="F40" s="20"/>
      <c r="G40" s="20"/>
      <c r="H40" s="19"/>
      <c r="I40" s="19">
        <v>653181340</v>
      </c>
      <c r="J40" s="19">
        <v>1177607814</v>
      </c>
      <c r="K40" s="19">
        <v>1332347108</v>
      </c>
      <c r="L40" s="19">
        <v>1332347108</v>
      </c>
      <c r="M40" s="61">
        <v>1358304648</v>
      </c>
      <c r="N40" s="60">
        <v>1358291811</v>
      </c>
      <c r="O40" s="54">
        <v>2490393212</v>
      </c>
      <c r="P40" s="19">
        <v>2569249130</v>
      </c>
      <c r="Q40" s="19">
        <v>2592619618</v>
      </c>
      <c r="R40" s="19">
        <v>2596460476</v>
      </c>
      <c r="S40" s="19">
        <v>2624612628</v>
      </c>
      <c r="T40" s="19">
        <v>2624612388</v>
      </c>
      <c r="U40" s="19">
        <v>3704272226</v>
      </c>
      <c r="V40" s="19">
        <v>3782185164</v>
      </c>
      <c r="W40" s="19">
        <v>3794573633</v>
      </c>
      <c r="X40" s="18">
        <v>3794829650</v>
      </c>
      <c r="Y40" s="19">
        <v>3831454650</v>
      </c>
    </row>
    <row r="41" spans="1:25" ht="15" customHeight="1" x14ac:dyDescent="0.25">
      <c r="A41" s="51" t="s">
        <v>19</v>
      </c>
      <c r="B41" s="18">
        <v>-572792</v>
      </c>
      <c r="C41" s="19">
        <v>1914572404.74</v>
      </c>
      <c r="D41" s="19">
        <v>2022536783.74</v>
      </c>
      <c r="E41" s="20">
        <v>2022536783.74</v>
      </c>
      <c r="F41" s="20">
        <v>2022536783.74</v>
      </c>
      <c r="G41" s="20">
        <v>2024047839.74</v>
      </c>
      <c r="H41" s="19">
        <v>2033422596.6199999</v>
      </c>
      <c r="I41" s="19">
        <v>2286819104.6199999</v>
      </c>
      <c r="J41" s="19">
        <v>2042348244.23</v>
      </c>
      <c r="K41" s="19">
        <v>2028970402.23</v>
      </c>
      <c r="L41" s="19">
        <v>2027848271.23</v>
      </c>
      <c r="M41" s="61">
        <v>2027375984.23</v>
      </c>
      <c r="N41" s="60">
        <v>2027375984.23</v>
      </c>
      <c r="O41" s="54">
        <v>2109430769.6199999</v>
      </c>
      <c r="P41" s="19">
        <v>2024171634.23</v>
      </c>
      <c r="Q41" s="19">
        <v>2024165643.23</v>
      </c>
      <c r="R41" s="19">
        <v>2024166161.23</v>
      </c>
      <c r="S41" s="19">
        <v>2020878767.23</v>
      </c>
      <c r="T41" s="19">
        <v>2020878767.23</v>
      </c>
      <c r="U41" s="19">
        <v>2133324294.23</v>
      </c>
      <c r="V41" s="19">
        <v>2130872641.23</v>
      </c>
      <c r="W41" s="19">
        <v>2131015289.23</v>
      </c>
      <c r="X41" s="18">
        <v>2131015286.23</v>
      </c>
      <c r="Y41" s="19">
        <v>2131015286.23</v>
      </c>
    </row>
    <row r="42" spans="1:25" ht="15.75" thickBot="1" x14ac:dyDescent="0.3">
      <c r="A42" s="52" t="s">
        <v>20</v>
      </c>
      <c r="B42" s="18">
        <v>5292406.8899999997</v>
      </c>
      <c r="C42" s="18">
        <v>2972725765.2600002</v>
      </c>
      <c r="D42" s="19">
        <v>3026321527.1100001</v>
      </c>
      <c r="E42" s="20">
        <v>3064307273.2800002</v>
      </c>
      <c r="F42" s="20">
        <v>3081153673.6500001</v>
      </c>
      <c r="G42" s="19">
        <v>3085842483.7800002</v>
      </c>
      <c r="H42" s="19">
        <v>3119146692.96</v>
      </c>
      <c r="I42" s="19">
        <v>3629525662.02</v>
      </c>
      <c r="J42" s="19">
        <v>3074342467.1700001</v>
      </c>
      <c r="K42" s="19">
        <v>3089070366.52</v>
      </c>
      <c r="L42" s="19">
        <v>3113698887.0799999</v>
      </c>
      <c r="M42" s="61">
        <v>3114270715.0799999</v>
      </c>
      <c r="N42" s="62">
        <v>3114393059.3000002</v>
      </c>
      <c r="O42" s="54">
        <v>3225145266.6900001</v>
      </c>
      <c r="P42" s="19">
        <v>3127899139.71</v>
      </c>
      <c r="Q42" s="19">
        <v>3120512336.7600002</v>
      </c>
      <c r="R42" s="19">
        <v>3117348841.5900002</v>
      </c>
      <c r="S42" s="19">
        <v>3092754694.8899999</v>
      </c>
      <c r="T42" s="19">
        <v>3092944659.0700002</v>
      </c>
      <c r="U42" s="19">
        <v>3263162381.0700002</v>
      </c>
      <c r="V42" s="19">
        <v>3198499432.4499998</v>
      </c>
      <c r="W42" s="18">
        <v>3197113212.4499998</v>
      </c>
      <c r="X42" s="42">
        <v>3197396710.1900001</v>
      </c>
      <c r="Y42" s="21">
        <v>3197461968.4099998</v>
      </c>
    </row>
    <row r="43" spans="1:25" ht="15.75" thickBot="1" x14ac:dyDescent="0.3">
      <c r="A43" s="40" t="s">
        <v>18</v>
      </c>
      <c r="B43" s="41">
        <f t="shared" ref="B43:G43" si="8">SUM(B34:B42)</f>
        <v>15989017514.23</v>
      </c>
      <c r="C43" s="41">
        <f t="shared" si="8"/>
        <v>87153590921.810013</v>
      </c>
      <c r="D43" s="41">
        <f t="shared" si="8"/>
        <v>101650770767.91</v>
      </c>
      <c r="E43" s="41">
        <f t="shared" si="8"/>
        <v>143885433256.79999</v>
      </c>
      <c r="F43" s="41">
        <f t="shared" si="8"/>
        <v>209525729795.11002</v>
      </c>
      <c r="G43" s="41">
        <f t="shared" si="8"/>
        <v>261110111041.16</v>
      </c>
      <c r="H43" s="41">
        <f t="shared" ref="H43:M43" si="9">SUM(H34:H42)</f>
        <v>273915854678.69998</v>
      </c>
      <c r="I43" s="41">
        <f t="shared" si="9"/>
        <v>330617563453.31006</v>
      </c>
      <c r="J43" s="41">
        <f t="shared" si="9"/>
        <v>348410927802.84998</v>
      </c>
      <c r="K43" s="41">
        <f t="shared" si="9"/>
        <v>399875798849.26996</v>
      </c>
      <c r="L43" s="41">
        <f t="shared" si="9"/>
        <v>455723109930.86993</v>
      </c>
      <c r="M43" s="55">
        <f t="shared" si="9"/>
        <v>562766277628.46997</v>
      </c>
      <c r="N43" s="41">
        <f>SUM(N34:N42)</f>
        <v>600491432463.85999</v>
      </c>
      <c r="O43" s="58">
        <v>652870761134.78003</v>
      </c>
      <c r="P43" s="41">
        <f t="shared" ref="P43:U43" si="10">SUM(P34:P42)</f>
        <v>669874250214.17004</v>
      </c>
      <c r="Q43" s="41">
        <f t="shared" si="10"/>
        <v>719980018119.25012</v>
      </c>
      <c r="R43" s="41">
        <f t="shared" si="10"/>
        <v>771698430872.59985</v>
      </c>
      <c r="S43" s="41">
        <f t="shared" si="10"/>
        <v>847590597999.05005</v>
      </c>
      <c r="T43" s="41">
        <f t="shared" si="10"/>
        <v>864836745739.91992</v>
      </c>
      <c r="U43" s="41">
        <f t="shared" si="10"/>
        <v>934305968705.53992</v>
      </c>
      <c r="V43" s="41">
        <f>SUM(V34:V42)</f>
        <v>953788277197.78979</v>
      </c>
      <c r="W43" s="41">
        <f>SUM(W34:W42)</f>
        <v>1012431109614.98</v>
      </c>
      <c r="X43" s="41">
        <f>SUM(X34:X42)</f>
        <v>1090133388984.05</v>
      </c>
      <c r="Y43" s="41">
        <f>SUM(Y34:Y42)</f>
        <v>1151418502820.2598</v>
      </c>
    </row>
    <row r="44" spans="1:25" ht="26.25" thickBot="1" x14ac:dyDescent="0.4">
      <c r="A44" s="10">
        <v>2025</v>
      </c>
      <c r="B44" s="11"/>
      <c r="C44" s="11"/>
      <c r="D44" s="11"/>
      <c r="E44" s="11"/>
      <c r="F44" s="11"/>
      <c r="G44" s="11"/>
      <c r="H44" s="11"/>
      <c r="I44" s="12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thickBot="1" x14ac:dyDescent="0.25">
      <c r="A45" s="63" t="s">
        <v>12</v>
      </c>
      <c r="B45" s="67" t="s">
        <v>119</v>
      </c>
      <c r="C45" s="67" t="s">
        <v>120</v>
      </c>
      <c r="D45" s="67" t="s">
        <v>121</v>
      </c>
      <c r="E45" s="67" t="s">
        <v>125</v>
      </c>
      <c r="F45" s="67" t="s">
        <v>126</v>
      </c>
      <c r="G45" s="67" t="s">
        <v>127</v>
      </c>
      <c r="H45" s="67" t="s">
        <v>128</v>
      </c>
      <c r="I45" s="67"/>
      <c r="J45" s="67"/>
      <c r="K45" s="67"/>
      <c r="L45" s="68"/>
      <c r="M45" s="69"/>
      <c r="N45" s="70"/>
      <c r="O45" s="71"/>
      <c r="P45" s="71"/>
      <c r="Q45" s="71"/>
      <c r="R45" s="67"/>
      <c r="S45" s="67"/>
      <c r="T45" s="67"/>
      <c r="U45" s="67"/>
      <c r="V45" s="67"/>
      <c r="W45" s="67"/>
      <c r="X45" s="67"/>
      <c r="Y45" s="67"/>
    </row>
    <row r="46" spans="1:25" ht="15" x14ac:dyDescent="0.25">
      <c r="A46" s="64" t="s">
        <v>13</v>
      </c>
      <c r="B46" s="16">
        <v>3797286787.1999998</v>
      </c>
      <c r="C46" s="17">
        <v>62555557647.829994</v>
      </c>
      <c r="D46" s="17">
        <v>65200838182.910004</v>
      </c>
      <c r="E46" s="17">
        <v>98570991403.150009</v>
      </c>
      <c r="F46" s="17">
        <v>100946841423.28001</v>
      </c>
      <c r="G46" s="17">
        <v>138633365792.19</v>
      </c>
      <c r="H46" s="17">
        <v>141884465629.39999</v>
      </c>
      <c r="I46" s="17"/>
      <c r="J46" s="17"/>
      <c r="K46" s="17"/>
      <c r="L46" s="17"/>
      <c r="M46" s="18"/>
      <c r="N46" s="59"/>
      <c r="O46" s="57"/>
      <c r="P46" s="17"/>
      <c r="Q46" s="17"/>
      <c r="R46" s="17"/>
      <c r="S46" s="17"/>
      <c r="T46" s="17"/>
      <c r="U46" s="17"/>
      <c r="V46" s="17"/>
      <c r="W46" s="17"/>
      <c r="X46" s="16"/>
      <c r="Y46" s="19"/>
    </row>
    <row r="47" spans="1:25" ht="15" x14ac:dyDescent="0.25">
      <c r="A47" s="65" t="s">
        <v>14</v>
      </c>
      <c r="B47" s="18">
        <v>1031490552.8800001</v>
      </c>
      <c r="C47" s="19">
        <v>2186864408.1499996</v>
      </c>
      <c r="D47" s="19">
        <v>2966153912.79</v>
      </c>
      <c r="E47" s="19">
        <v>4493331952.2200003</v>
      </c>
      <c r="F47" s="19">
        <v>42052321632.32</v>
      </c>
      <c r="G47" s="19">
        <v>63397577880.709999</v>
      </c>
      <c r="H47" s="19">
        <v>65135738798.729996</v>
      </c>
      <c r="I47" s="19"/>
      <c r="J47" s="19"/>
      <c r="K47" s="19"/>
      <c r="L47" s="19"/>
      <c r="M47" s="18"/>
      <c r="N47" s="60"/>
      <c r="O47" s="54"/>
      <c r="P47" s="19"/>
      <c r="Q47" s="19"/>
      <c r="R47" s="19"/>
      <c r="S47" s="19"/>
      <c r="T47" s="19"/>
      <c r="U47" s="19"/>
      <c r="V47" s="19"/>
      <c r="W47" s="19"/>
      <c r="X47" s="18"/>
      <c r="Y47" s="19"/>
    </row>
    <row r="48" spans="1:25" ht="15" x14ac:dyDescent="0.25">
      <c r="A48" s="65" t="s">
        <v>15</v>
      </c>
      <c r="B48" s="18">
        <v>11986154639</v>
      </c>
      <c r="C48" s="19">
        <v>19904242171.599998</v>
      </c>
      <c r="D48" s="19">
        <v>29551774310.760002</v>
      </c>
      <c r="E48" s="19">
        <v>36868621513.439995</v>
      </c>
      <c r="F48" s="19">
        <v>45110764710.18</v>
      </c>
      <c r="G48" s="19">
        <v>50894516185.020004</v>
      </c>
      <c r="H48" s="19">
        <v>60138976966.709999</v>
      </c>
      <c r="I48" s="19"/>
      <c r="J48" s="19"/>
      <c r="K48" s="19"/>
      <c r="L48" s="19"/>
      <c r="M48" s="18"/>
      <c r="N48" s="60"/>
      <c r="O48" s="54"/>
      <c r="P48" s="19"/>
      <c r="Q48" s="19"/>
      <c r="R48" s="19"/>
      <c r="S48" s="19"/>
      <c r="T48" s="19"/>
      <c r="U48" s="19"/>
      <c r="V48" s="19"/>
      <c r="W48" s="19"/>
      <c r="X48" s="18"/>
      <c r="Y48" s="19"/>
    </row>
    <row r="49" spans="1:25" ht="15" x14ac:dyDescent="0.25">
      <c r="A49" s="65" t="s">
        <v>16</v>
      </c>
      <c r="B49" s="18">
        <v>826447469.33000004</v>
      </c>
      <c r="C49" s="19">
        <v>3876678823.8800001</v>
      </c>
      <c r="D49" s="19">
        <v>4634342679.6499996</v>
      </c>
      <c r="E49" s="19">
        <v>6611669262.0900002</v>
      </c>
      <c r="F49" s="19">
        <v>7557518773.5900002</v>
      </c>
      <c r="G49" s="19">
        <v>9579491595.7700005</v>
      </c>
      <c r="H49" s="19">
        <v>10751772796.49</v>
      </c>
      <c r="I49" s="19"/>
      <c r="J49" s="19"/>
      <c r="K49" s="19"/>
      <c r="L49" s="19"/>
      <c r="M49" s="18"/>
      <c r="N49" s="60"/>
      <c r="O49" s="54"/>
      <c r="P49" s="19"/>
      <c r="Q49" s="19"/>
      <c r="R49" s="19"/>
      <c r="S49" s="19"/>
      <c r="T49" s="19"/>
      <c r="U49" s="19"/>
      <c r="V49" s="19"/>
      <c r="W49" s="19"/>
      <c r="X49" s="18"/>
      <c r="Y49" s="19"/>
    </row>
    <row r="50" spans="1:25" ht="15" x14ac:dyDescent="0.25">
      <c r="A50" s="65" t="s">
        <v>17</v>
      </c>
      <c r="B50" s="18">
        <v>211994800.69999999</v>
      </c>
      <c r="C50" s="19">
        <v>564927105.15999997</v>
      </c>
      <c r="D50" s="19">
        <v>947513760.86000001</v>
      </c>
      <c r="E50" s="20">
        <v>1634608884.6599998</v>
      </c>
      <c r="F50" s="20">
        <v>4483509619.4300003</v>
      </c>
      <c r="G50" s="20">
        <v>8818052816.6999989</v>
      </c>
      <c r="H50" s="19">
        <v>8067021835.46</v>
      </c>
      <c r="I50" s="19"/>
      <c r="J50" s="19"/>
      <c r="K50" s="19"/>
      <c r="L50" s="19"/>
      <c r="M50" s="61"/>
      <c r="N50" s="60"/>
      <c r="O50" s="54"/>
      <c r="P50" s="19"/>
      <c r="Q50" s="19"/>
      <c r="R50" s="19"/>
      <c r="S50" s="19"/>
      <c r="T50" s="19"/>
      <c r="U50" s="19"/>
      <c r="V50" s="19"/>
      <c r="W50" s="19"/>
      <c r="X50" s="18"/>
      <c r="Y50" s="19"/>
    </row>
    <row r="51" spans="1:25" ht="15" x14ac:dyDescent="0.25">
      <c r="A51" s="65" t="s">
        <v>98</v>
      </c>
      <c r="B51" s="18">
        <v>90</v>
      </c>
      <c r="C51" s="19">
        <v>1433621100</v>
      </c>
      <c r="D51" s="19">
        <v>1434983999</v>
      </c>
      <c r="E51" s="20">
        <v>1434983999</v>
      </c>
      <c r="F51" s="20">
        <v>1434984299</v>
      </c>
      <c r="G51" s="20">
        <v>1432512822.5699999</v>
      </c>
      <c r="H51" s="19">
        <v>1432512822.5699999</v>
      </c>
      <c r="I51" s="19"/>
      <c r="J51" s="19"/>
      <c r="K51" s="19"/>
      <c r="L51" s="19"/>
      <c r="M51" s="61"/>
      <c r="N51" s="60"/>
      <c r="O51" s="54"/>
      <c r="P51" s="19"/>
      <c r="Q51" s="19"/>
      <c r="R51" s="19"/>
      <c r="S51" s="19"/>
      <c r="T51" s="19"/>
      <c r="U51" s="19"/>
      <c r="V51" s="19"/>
      <c r="W51" s="19"/>
      <c r="X51" s="18"/>
      <c r="Y51" s="19"/>
    </row>
    <row r="52" spans="1:25" ht="15.75" thickBot="1" x14ac:dyDescent="0.3">
      <c r="A52" s="65" t="s">
        <v>99</v>
      </c>
      <c r="B52" s="18">
        <v>-1</v>
      </c>
      <c r="C52" s="19">
        <v>1322580823</v>
      </c>
      <c r="D52" s="19">
        <v>1327412994</v>
      </c>
      <c r="E52" s="20">
        <v>1346261700</v>
      </c>
      <c r="F52" s="20">
        <v>1346139804</v>
      </c>
      <c r="G52" s="20">
        <v>1313704464.8</v>
      </c>
      <c r="H52" s="19">
        <v>1313706678.8</v>
      </c>
      <c r="I52" s="19"/>
      <c r="J52" s="19"/>
      <c r="K52" s="19"/>
      <c r="L52" s="19"/>
      <c r="M52" s="61"/>
      <c r="N52" s="60"/>
      <c r="O52" s="54"/>
      <c r="P52" s="19"/>
      <c r="Q52" s="19"/>
      <c r="R52" s="19"/>
      <c r="S52" s="19"/>
      <c r="T52" s="19"/>
      <c r="U52" s="19"/>
      <c r="V52" s="19"/>
      <c r="W52" s="19"/>
      <c r="X52" s="18"/>
      <c r="Y52" s="19"/>
    </row>
    <row r="53" spans="1:25" ht="15.75" thickBot="1" x14ac:dyDescent="0.3">
      <c r="A53" s="66" t="s">
        <v>18</v>
      </c>
      <c r="B53" s="72">
        <f t="shared" ref="B53:G53" si="11">SUM(B46:B52)</f>
        <v>17853374338.110001</v>
      </c>
      <c r="C53" s="72">
        <f t="shared" si="11"/>
        <v>91844472079.619995</v>
      </c>
      <c r="D53" s="72">
        <f t="shared" si="11"/>
        <v>106063019839.97</v>
      </c>
      <c r="E53" s="72">
        <f t="shared" si="11"/>
        <v>150960468714.56</v>
      </c>
      <c r="F53" s="72">
        <f t="shared" si="11"/>
        <v>202932080261.79999</v>
      </c>
      <c r="G53" s="72">
        <f t="shared" si="11"/>
        <v>274069221557.75998</v>
      </c>
      <c r="H53" s="72">
        <f>SUM(H46:H52)</f>
        <v>288724195528.16003</v>
      </c>
      <c r="I53" s="72"/>
      <c r="J53" s="72"/>
      <c r="K53" s="72"/>
      <c r="L53" s="72"/>
      <c r="M53" s="73"/>
      <c r="N53" s="72"/>
      <c r="O53" s="74"/>
      <c r="P53" s="72"/>
      <c r="Q53" s="72"/>
      <c r="R53" s="72"/>
      <c r="S53" s="72"/>
      <c r="T53" s="72"/>
      <c r="U53" s="72"/>
      <c r="V53" s="72"/>
      <c r="W53" s="72"/>
      <c r="X53" s="72"/>
      <c r="Y53" s="72"/>
    </row>
    <row r="56" spans="1:25" x14ac:dyDescent="0.2">
      <c r="A56" s="15" t="s">
        <v>122</v>
      </c>
    </row>
    <row r="57" spans="1:25" x14ac:dyDescent="0.2">
      <c r="A57" s="15" t="s">
        <v>124</v>
      </c>
    </row>
    <row r="58" spans="1:25" x14ac:dyDescent="0.2">
      <c r="A58" s="15" t="s">
        <v>123</v>
      </c>
    </row>
  </sheetData>
  <phoneticPr fontId="0" type="noConversion"/>
  <printOptions horizontalCentered="1" verticalCentered="1"/>
  <pageMargins left="0" right="0" top="0" bottom="0" header="0" footer="0"/>
  <pageSetup paperSize="9" scale="73" orientation="landscape" r:id="rId1"/>
  <headerFooter scaleWithDoc="0"/>
</worksheet>
</file>

<file path=docMetadata/LabelInfo.xml><?xml version="1.0" encoding="utf-8"?>
<clbl:labelList xmlns:clbl="http://schemas.microsoft.com/office/2020/mipLabelMetadata">
  <clbl:label id="{f3af0315-609c-4c32-9ca6-30bf3ccca914}" enabled="1" method="Privileged" siteId="{d1ceb3ce-567d-4c20-bd5a-6276fbdfe51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T A B U L K Y</vt:lpstr>
      <vt:lpstr>CELKEM sdílené daně</vt:lpstr>
      <vt:lpstr>DPH</vt:lpstr>
      <vt:lpstr>DPPO</vt:lpstr>
      <vt:lpstr>DPFO ze záv. činnosti</vt:lpstr>
      <vt:lpstr>DPFO zvl. sazba</vt:lpstr>
      <vt:lpstr>DPFO podáv. přiznání</vt:lpstr>
      <vt:lpstr>Daň z ostatních hazardních her</vt:lpstr>
      <vt:lpstr>Daň z ostatních technických her</vt:lpstr>
      <vt:lpstr>'T A B U L K Y'!Názvy_tisku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Doležalová Jitka</dc:creator>
  <cp:lastModifiedBy>Trejbič Čeledová Irena Mgr. (GFŘ)</cp:lastModifiedBy>
  <cp:lastPrinted>2022-07-01T12:40:23Z</cp:lastPrinted>
  <dcterms:created xsi:type="dcterms:W3CDTF">2004-07-14T07:50:21Z</dcterms:created>
  <dcterms:modified xsi:type="dcterms:W3CDTF">2025-04-16T12:06:46Z</dcterms:modified>
</cp:coreProperties>
</file>