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731"/>
  <workbookPr dateCompatibility="0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508374\Documents\00 106 SVOBODNÉ INFORMACE\06 ROK 2024\16 Urbánková - statistika 21 - 23\"/>
    </mc:Choice>
  </mc:AlternateContent>
  <xr:revisionPtr revIDLastSave="0" documentId="8_{7EA2A345-7224-4E6C-AC71-8A43F743CAB3}" xr6:coauthVersionLast="47" xr6:coauthVersionMax="47" xr10:uidLastSave="{00000000-0000-0000-0000-000000000000}"/>
  <bookViews>
    <workbookView xWindow="-120" yWindow="-120" windowWidth="29040" windowHeight="15840" xr2:uid="{22E4A5E2-431E-4D31-8536-6293D49BD186}"/>
  </bookViews>
  <sheets>
    <sheet name="inkaso" sheetId="1" r:id="rId1"/>
    <sheet name="daňové povinnosti" sheetId="5" r:id="rId2"/>
    <sheet name="počet DK" sheetId="2" r:id="rId3"/>
    <sheet name="výše doměřené daně" sheetId="3" r:id="rId4"/>
    <sheet name="počet DS" sheetId="4" r:id="rId5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K12" i="1" l="1"/>
  <c r="M12" i="1"/>
  <c r="L12" i="1"/>
  <c r="J12" i="5"/>
  <c r="T12" i="5"/>
  <c r="Q12" i="5"/>
  <c r="K12" i="5"/>
  <c r="H12" i="5"/>
  <c r="E12" i="5"/>
  <c r="N12" i="5"/>
  <c r="B12" i="5"/>
  <c r="M12" i="5"/>
  <c r="L12" i="5"/>
  <c r="U12" i="5"/>
  <c r="R12" i="5"/>
  <c r="I12" i="5"/>
  <c r="F12" i="5"/>
  <c r="O12" i="5"/>
  <c r="C12" i="5"/>
  <c r="V12" i="5" l="1"/>
  <c r="S12" i="5"/>
  <c r="G12" i="5"/>
  <c r="P12" i="5"/>
  <c r="D12" i="5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S12" i="3" l="1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B12" i="3"/>
  <c r="C12" i="2" l="1"/>
  <c r="D12" i="2"/>
  <c r="E12" i="2"/>
  <c r="F12" i="2"/>
  <c r="G12" i="2"/>
  <c r="H12" i="2"/>
  <c r="I12" i="2"/>
  <c r="J12" i="2"/>
  <c r="N12" i="2"/>
  <c r="O12" i="2"/>
  <c r="P12" i="2"/>
  <c r="K12" i="2"/>
  <c r="L12" i="2"/>
  <c r="M12" i="2"/>
  <c r="Q12" i="2"/>
  <c r="R12" i="2"/>
  <c r="S12" i="2"/>
  <c r="B12" i="2"/>
</calcChain>
</file>

<file path=xl/sharedStrings.xml><?xml version="1.0" encoding="utf-8"?>
<sst xmlns="http://purl.oclc.org/ooxml/spreadsheetml/main" count="82" uniqueCount="22">
  <si>
    <t>Sekce ÚP v Děčíně</t>
  </si>
  <si>
    <t>Sekce ÚP v Chomutově</t>
  </si>
  <si>
    <t>Sekce ÚP v Litoměřicích</t>
  </si>
  <si>
    <t>Sekce ÚP v Lounech</t>
  </si>
  <si>
    <t>Sekce ÚP v Mostě</t>
  </si>
  <si>
    <t>Sekce ÚP v Teplicích</t>
  </si>
  <si>
    <t>Sekce ÚP v Ústí nad Labem</t>
  </si>
  <si>
    <t>CELKEM</t>
  </si>
  <si>
    <t>DPH</t>
  </si>
  <si>
    <t>DPFO</t>
  </si>
  <si>
    <t xml:space="preserve">DPFO z. č. </t>
  </si>
  <si>
    <t>DPPO</t>
  </si>
  <si>
    <t>DSL</t>
  </si>
  <si>
    <t>DzN</t>
  </si>
  <si>
    <t>daňové kontroly na dani z nemovitých věcí nejsou prováděny</t>
  </si>
  <si>
    <t>DPFO - vyb. srážkou</t>
  </si>
  <si>
    <t>DPFO zvl. sazba</t>
  </si>
  <si>
    <t>Inkaso na vybraných daních v letech 2021 - 2023</t>
  </si>
  <si>
    <t>Daňové povinnosti na vybraných daních v letech 2021 - 2023</t>
  </si>
  <si>
    <t>Počet daňových kontrol na vybraných daních v letech 2021 - 2023</t>
  </si>
  <si>
    <t>Výše vyměřené daně na vybraných daních v letech 2021 - 2023</t>
  </si>
  <si>
    <t>Počet evidovaných subjektů v letech 2021 - 2023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</si>
</sst>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5]General"/>
  </numFmts>
  <fonts count="9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sz val="10"/>
      <color rgb="FF000000"/>
      <name val="Arial CE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rgb="FF000000"/>
      </top>
      <bottom style="thin">
        <color rgb="FF000000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 style="thin">
        <color rgb="FF000000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/>
      <bottom style="double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double">
        <color indexed="64"/>
      </bottom>
      <diagonal/>
    </border>
    <border>
      <start/>
      <end style="thin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/>
      <top style="thin">
        <color indexed="64"/>
      </top>
      <bottom style="double">
        <color indexed="64"/>
      </bottom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 style="medium">
        <color indexed="64"/>
      </bottom>
      <diagonal/>
    </border>
    <border>
      <start style="medium">
        <color indexed="64"/>
      </start>
      <end/>
      <top style="thin">
        <color rgb="FF000000"/>
      </top>
      <bottom style="double">
        <color indexed="64"/>
      </bottom>
      <diagonal/>
    </border>
    <border>
      <start style="medium">
        <color indexed="64"/>
      </start>
      <end/>
      <top/>
      <bottom style="double">
        <color indexed="64"/>
      </bottom>
      <diagonal/>
    </border>
    <border>
      <start/>
      <end/>
      <top style="thin">
        <color indexed="64"/>
      </top>
      <bottom style="double">
        <color indexed="64"/>
      </bottom>
      <diagonal/>
    </border>
    <border>
      <start style="medium">
        <color indexed="64"/>
      </start>
      <end/>
      <top style="double">
        <color indexed="64"/>
      </top>
      <bottom/>
      <diagonal/>
    </border>
    <border>
      <start/>
      <end/>
      <top style="double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 style="double">
        <color indexed="64"/>
      </top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 style="thin">
        <color indexed="64"/>
      </top>
      <bottom style="double">
        <color indexed="64"/>
      </bottom>
      <diagonal/>
    </border>
    <border>
      <start/>
      <end style="medium">
        <color indexed="64"/>
      </end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164" fontId="1" fillId="0" borderId="0" applyBorder="0" applyProtection="0"/>
    <xf numFmtId="0" fontId="3" fillId="0" borderId="0"/>
    <xf numFmtId="164" fontId="4" fillId="0" borderId="0" applyBorder="0" applyProtection="0"/>
  </cellStyleXfs>
  <cellXfs count="103">
    <xf numFmtId="0" fontId="0" fillId="0" borderId="0" xfId="0"/>
    <xf numFmtId="0" fontId="5" fillId="0" borderId="0" xfId="0" applyFont="1"/>
    <xf numFmtId="0" fontId="5" fillId="0" borderId="1" xfId="0" applyFont="1" applyBorder="1"/>
    <xf numFmtId="3" fontId="5" fillId="0" borderId="1" xfId="0" applyNumberFormat="1" applyFont="1" applyBorder="1"/>
    <xf numFmtId="3" fontId="5" fillId="0" borderId="2" xfId="0" applyNumberFormat="1" applyFont="1" applyBorder="1"/>
    <xf numFmtId="3" fontId="5" fillId="0" borderId="6" xfId="0" applyNumberFormat="1" applyFont="1" applyBorder="1"/>
    <xf numFmtId="3" fontId="5" fillId="0" borderId="7" xfId="0" applyNumberFormat="1" applyFont="1" applyBorder="1"/>
    <xf numFmtId="3" fontId="5" fillId="0" borderId="8" xfId="0" applyNumberFormat="1" applyFont="1" applyBorder="1"/>
    <xf numFmtId="164" fontId="2" fillId="0" borderId="18" xfId="1" applyFont="1" applyBorder="1" applyAlignment="1">
      <alignment vertical="center"/>
    </xf>
    <xf numFmtId="164" fontId="2" fillId="0" borderId="20" xfId="1" applyFont="1" applyBorder="1" applyAlignment="1">
      <alignment vertical="center"/>
    </xf>
    <xf numFmtId="3" fontId="5" fillId="0" borderId="21" xfId="0" applyNumberFormat="1" applyFont="1" applyBorder="1"/>
    <xf numFmtId="3" fontId="5" fillId="0" borderId="22" xfId="0" applyNumberFormat="1" applyFont="1" applyBorder="1"/>
    <xf numFmtId="3" fontId="5" fillId="0" borderId="23" xfId="0" applyNumberFormat="1" applyFont="1" applyBorder="1"/>
    <xf numFmtId="3" fontId="5" fillId="0" borderId="24" xfId="0" applyNumberFormat="1" applyFont="1" applyBorder="1"/>
    <xf numFmtId="3" fontId="5" fillId="0" borderId="25" xfId="0" applyNumberFormat="1" applyFont="1" applyBorder="1"/>
    <xf numFmtId="0" fontId="6" fillId="0" borderId="27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6" fillId="0" borderId="31" xfId="0" applyFont="1" applyBorder="1" applyAlignment="1">
      <alignment horizontal="center"/>
    </xf>
    <xf numFmtId="3" fontId="6" fillId="0" borderId="32" xfId="0" applyNumberFormat="1" applyFont="1" applyBorder="1"/>
    <xf numFmtId="3" fontId="6" fillId="0" borderId="33" xfId="0" applyNumberFormat="1" applyFont="1" applyBorder="1"/>
    <xf numFmtId="3" fontId="6" fillId="0" borderId="34" xfId="0" applyNumberFormat="1" applyFont="1" applyBorder="1"/>
    <xf numFmtId="3" fontId="6" fillId="0" borderId="35" xfId="0" applyNumberFormat="1" applyFont="1" applyBorder="1"/>
    <xf numFmtId="3" fontId="6" fillId="0" borderId="36" xfId="0" applyNumberFormat="1" applyFont="1" applyBorder="1"/>
    <xf numFmtId="164" fontId="2" fillId="0" borderId="37" xfId="1" applyFont="1" applyBorder="1" applyAlignment="1">
      <alignment vertical="center"/>
    </xf>
    <xf numFmtId="3" fontId="5" fillId="0" borderId="27" xfId="0" applyNumberFormat="1" applyFont="1" applyBorder="1"/>
    <xf numFmtId="3" fontId="5" fillId="0" borderId="28" xfId="0" applyNumberFormat="1" applyFont="1" applyBorder="1"/>
    <xf numFmtId="3" fontId="5" fillId="0" borderId="29" xfId="0" applyNumberFormat="1" applyFont="1" applyBorder="1"/>
    <xf numFmtId="3" fontId="5" fillId="0" borderId="30" xfId="0" applyNumberFormat="1" applyFont="1" applyBorder="1"/>
    <xf numFmtId="3" fontId="5" fillId="0" borderId="31" xfId="0" applyNumberFormat="1" applyFont="1" applyBorder="1"/>
    <xf numFmtId="0" fontId="6" fillId="0" borderId="39" xfId="0" applyFont="1" applyBorder="1" applyAlignment="1">
      <alignment horizontal="center"/>
    </xf>
    <xf numFmtId="0" fontId="5" fillId="0" borderId="21" xfId="0" applyFont="1" applyBorder="1"/>
    <xf numFmtId="0" fontId="5" fillId="0" borderId="22" xfId="0" applyFont="1" applyBorder="1"/>
    <xf numFmtId="0" fontId="5" fillId="0" borderId="23" xfId="0" applyFont="1" applyBorder="1"/>
    <xf numFmtId="0" fontId="5" fillId="0" borderId="24" xfId="0" applyFont="1" applyBorder="1"/>
    <xf numFmtId="0" fontId="5" fillId="0" borderId="25" xfId="0" applyFont="1" applyBorder="1"/>
    <xf numFmtId="0" fontId="5" fillId="0" borderId="6" xfId="0" applyFont="1" applyBorder="1"/>
    <xf numFmtId="0" fontId="5" fillId="0" borderId="7" xfId="0" applyFont="1" applyBorder="1"/>
    <xf numFmtId="0" fontId="5" fillId="0" borderId="2" xfId="0" applyFont="1" applyBorder="1"/>
    <xf numFmtId="0" fontId="5" fillId="0" borderId="8" xfId="0" applyFont="1" applyBorder="1"/>
    <xf numFmtId="0" fontId="5" fillId="0" borderId="27" xfId="0" applyFont="1" applyBorder="1"/>
    <xf numFmtId="0" fontId="5" fillId="0" borderId="28" xfId="0" applyFont="1" applyBorder="1"/>
    <xf numFmtId="0" fontId="5" fillId="0" borderId="29" xfId="0" applyFont="1" applyBorder="1"/>
    <xf numFmtId="0" fontId="5" fillId="0" borderId="30" xfId="0" applyFont="1" applyBorder="1"/>
    <xf numFmtId="0" fontId="5" fillId="0" borderId="31" xfId="0" applyFont="1" applyBorder="1"/>
    <xf numFmtId="0" fontId="5" fillId="0" borderId="32" xfId="0" applyFont="1" applyBorder="1"/>
    <xf numFmtId="0" fontId="5" fillId="0" borderId="33" xfId="0" applyFont="1" applyBorder="1"/>
    <xf numFmtId="0" fontId="5" fillId="0" borderId="34" xfId="0" applyFont="1" applyBorder="1"/>
    <xf numFmtId="0" fontId="5" fillId="0" borderId="35" xfId="0" applyFont="1" applyBorder="1"/>
    <xf numFmtId="0" fontId="5" fillId="0" borderId="36" xfId="0" applyFont="1" applyBorder="1"/>
    <xf numFmtId="164" fontId="3" fillId="0" borderId="20" xfId="1" applyFont="1" applyBorder="1" applyAlignment="1">
      <alignment vertical="center"/>
    </xf>
    <xf numFmtId="164" fontId="3" fillId="0" borderId="18" xfId="1" applyFont="1" applyBorder="1" applyAlignment="1">
      <alignment vertical="center"/>
    </xf>
    <xf numFmtId="164" fontId="3" fillId="0" borderId="37" xfId="1" applyFont="1" applyBorder="1" applyAlignment="1">
      <alignment vertical="center"/>
    </xf>
    <xf numFmtId="0" fontId="7" fillId="0" borderId="12" xfId="2" applyFont="1" applyBorder="1" applyAlignment="1">
      <alignment horizontal="left" vertical="center"/>
    </xf>
    <xf numFmtId="3" fontId="5" fillId="0" borderId="1" xfId="0" applyNumberFormat="1" applyFont="1" applyBorder="1" applyAlignment="1">
      <alignment vertical="center" wrapText="1"/>
    </xf>
    <xf numFmtId="3" fontId="5" fillId="0" borderId="6" xfId="0" applyNumberFormat="1" applyFont="1" applyBorder="1" applyAlignment="1">
      <alignment vertical="center" wrapText="1"/>
    </xf>
    <xf numFmtId="3" fontId="5" fillId="0" borderId="7" xfId="0" applyNumberFormat="1" applyFont="1" applyBorder="1" applyAlignment="1">
      <alignment vertical="center" wrapText="1"/>
    </xf>
    <xf numFmtId="3" fontId="5" fillId="0" borderId="27" xfId="0" applyNumberFormat="1" applyFont="1" applyBorder="1" applyAlignment="1">
      <alignment vertical="center" wrapText="1"/>
    </xf>
    <xf numFmtId="3" fontId="5" fillId="0" borderId="28" xfId="0" applyNumberFormat="1" applyFont="1" applyBorder="1" applyAlignment="1">
      <alignment vertical="center" wrapText="1"/>
    </xf>
    <xf numFmtId="3" fontId="5" fillId="0" borderId="29" xfId="0" applyNumberFormat="1" applyFont="1" applyBorder="1" applyAlignment="1">
      <alignment vertical="center" wrapText="1"/>
    </xf>
    <xf numFmtId="3" fontId="5" fillId="0" borderId="21" xfId="0" applyNumberFormat="1" applyFont="1" applyBorder="1" applyAlignment="1">
      <alignment vertical="center" wrapText="1"/>
    </xf>
    <xf numFmtId="3" fontId="5" fillId="0" borderId="22" xfId="0" applyNumberFormat="1" applyFont="1" applyBorder="1" applyAlignment="1">
      <alignment vertical="center" wrapText="1"/>
    </xf>
    <xf numFmtId="3" fontId="5" fillId="0" borderId="23" xfId="0" applyNumberFormat="1" applyFont="1" applyBorder="1" applyAlignment="1">
      <alignment vertical="center" wrapText="1"/>
    </xf>
    <xf numFmtId="3" fontId="5" fillId="0" borderId="32" xfId="0" applyNumberFormat="1" applyFont="1" applyBorder="1" applyAlignment="1">
      <alignment vertical="center" wrapText="1"/>
    </xf>
    <xf numFmtId="3" fontId="5" fillId="0" borderId="33" xfId="0" applyNumberFormat="1" applyFont="1" applyBorder="1" applyAlignment="1">
      <alignment vertical="center" wrapText="1"/>
    </xf>
    <xf numFmtId="3" fontId="5" fillId="0" borderId="34" xfId="0" applyNumberFormat="1" applyFont="1" applyBorder="1" applyAlignment="1">
      <alignment vertical="center" wrapText="1"/>
    </xf>
    <xf numFmtId="0" fontId="6" fillId="0" borderId="45" xfId="0" applyFont="1" applyBorder="1" applyAlignment="1">
      <alignment horizontal="center"/>
    </xf>
    <xf numFmtId="0" fontId="6" fillId="0" borderId="46" xfId="0" applyFont="1" applyBorder="1" applyAlignment="1">
      <alignment horizontal="center"/>
    </xf>
    <xf numFmtId="3" fontId="6" fillId="0" borderId="33" xfId="0" applyNumberFormat="1" applyFont="1" applyBorder="1" applyAlignment="1">
      <alignment vertical="center" wrapText="1"/>
    </xf>
    <xf numFmtId="3" fontId="6" fillId="0" borderId="12" xfId="0" applyNumberFormat="1" applyFont="1" applyBorder="1" applyAlignment="1">
      <alignment vertical="center" wrapText="1"/>
    </xf>
    <xf numFmtId="3" fontId="6" fillId="0" borderId="13" xfId="0" applyNumberFormat="1" applyFont="1" applyBorder="1" applyAlignment="1">
      <alignment vertical="center" wrapText="1"/>
    </xf>
    <xf numFmtId="3" fontId="6" fillId="0" borderId="14" xfId="0" applyNumberFormat="1" applyFont="1" applyBorder="1" applyAlignment="1">
      <alignment vertical="center" wrapText="1"/>
    </xf>
    <xf numFmtId="0" fontId="8" fillId="0" borderId="0" xfId="0" applyFont="1"/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6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5" fillId="0" borderId="19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6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3" fontId="5" fillId="0" borderId="40" xfId="0" applyNumberFormat="1" applyFont="1" applyBorder="1" applyAlignment="1">
      <alignment horizontal="center" vertical="center" wrapText="1"/>
    </xf>
    <xf numFmtId="3" fontId="5" fillId="0" borderId="41" xfId="0" applyNumberFormat="1" applyFont="1" applyBorder="1" applyAlignment="1">
      <alignment horizontal="center" vertical="center" wrapText="1"/>
    </xf>
    <xf numFmtId="3" fontId="5" fillId="0" borderId="43" xfId="0" applyNumberFormat="1" applyFont="1" applyBorder="1" applyAlignment="1">
      <alignment horizontal="center" vertical="center" wrapText="1"/>
    </xf>
    <xf numFmtId="3" fontId="5" fillId="0" borderId="42" xfId="0" applyNumberFormat="1" applyFont="1" applyBorder="1" applyAlignment="1">
      <alignment horizontal="center" vertical="center" wrapText="1"/>
    </xf>
    <xf numFmtId="3" fontId="5" fillId="0" borderId="0" xfId="0" applyNumberFormat="1" applyFont="1" applyBorder="1" applyAlignment="1">
      <alignment horizontal="center" vertical="center" wrapText="1"/>
    </xf>
    <xf numFmtId="3" fontId="5" fillId="0" borderId="44" xfId="0" applyNumberFormat="1" applyFont="1" applyBorder="1" applyAlignment="1">
      <alignment horizontal="center" vertical="center" wrapText="1"/>
    </xf>
    <xf numFmtId="3" fontId="5" fillId="0" borderId="12" xfId="0" applyNumberFormat="1" applyFont="1" applyBorder="1" applyAlignment="1">
      <alignment horizontal="center" vertical="center" wrapText="1"/>
    </xf>
    <xf numFmtId="3" fontId="5" fillId="0" borderId="13" xfId="0" applyNumberFormat="1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center" vertical="center" wrapText="1"/>
    </xf>
    <xf numFmtId="0" fontId="0" fillId="0" borderId="15" xfId="0" applyBorder="1" applyAlignment="1">
      <alignment horizontal="center" wrapText="1"/>
    </xf>
    <xf numFmtId="0" fontId="0" fillId="0" borderId="38" xfId="0" applyBorder="1" applyAlignment="1">
      <alignment horizontal="center" wrapText="1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</cellXfs>
  <cellStyles count="4">
    <cellStyle name="Excel Built-in Normal" xfId="1" xr:uid="{B0170776-956A-440A-BB6B-06340A6F40DC}"/>
    <cellStyle name="Normální" xfId="0" builtinId="0"/>
    <cellStyle name="Normální 19" xfId="3" xr:uid="{B9F84601-832A-4516-A420-9BD2A1EE4947}"/>
    <cellStyle name="Normální 2 2" xfId="2" xr:uid="{70F91808-9CAA-4B4A-987C-15DDE1877AC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theme/theme1.xml><?xml version="1.0" encoding="utf-8"?>
<a:theme xmlns:a="http://purl.oclc.org/ooxml/drawingml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4BFAC-3101-4C87-850E-E1041715F73C}">
  <sheetPr codeName="List1"/>
  <dimension ref="A1:V13"/>
  <sheetViews>
    <sheetView tabSelected="1" workbookViewId="0">
      <selection activeCell="J21" sqref="J21"/>
    </sheetView>
  </sheetViews>
  <sheetFormatPr defaultRowHeight="15" x14ac:dyDescent="0.25"/>
  <cols>
    <col min="1" max="1" width="27.5703125" bestFit="1" customWidth="1"/>
    <col min="2" max="4" width="10.140625" bestFit="1" customWidth="1"/>
    <col min="5" max="7" width="9.28515625" bestFit="1" customWidth="1"/>
    <col min="8" max="10" width="10.140625" bestFit="1" customWidth="1"/>
    <col min="11" max="13" width="15.42578125" bestFit="1" customWidth="1"/>
    <col min="14" max="16" width="10.140625" bestFit="1" customWidth="1"/>
    <col min="17" max="19" width="9.28515625" bestFit="1" customWidth="1"/>
    <col min="20" max="22" width="10.140625" bestFit="1" customWidth="1"/>
  </cols>
  <sheetData>
    <row r="1" spans="1:22" ht="18.75" x14ac:dyDescent="0.3">
      <c r="A1" s="73" t="s">
        <v>17</v>
      </c>
    </row>
    <row r="2" spans="1:22" ht="15.75" thickBot="1" x14ac:dyDescent="0.3"/>
    <row r="3" spans="1:22" x14ac:dyDescent="0.25">
      <c r="A3" s="82"/>
      <c r="B3" s="74" t="s">
        <v>8</v>
      </c>
      <c r="C3" s="75"/>
      <c r="D3" s="76"/>
      <c r="E3" s="87" t="s">
        <v>9</v>
      </c>
      <c r="F3" s="75"/>
      <c r="G3" s="88"/>
      <c r="H3" s="74" t="s">
        <v>10</v>
      </c>
      <c r="I3" s="75"/>
      <c r="J3" s="76"/>
      <c r="K3" s="84" t="s">
        <v>15</v>
      </c>
      <c r="L3" s="85"/>
      <c r="M3" s="86"/>
      <c r="N3" s="74" t="s">
        <v>11</v>
      </c>
      <c r="O3" s="75"/>
      <c r="P3" s="76"/>
      <c r="Q3" s="77" t="s">
        <v>12</v>
      </c>
      <c r="R3" s="78"/>
      <c r="S3" s="79"/>
      <c r="T3" s="80" t="s">
        <v>13</v>
      </c>
      <c r="U3" s="78"/>
      <c r="V3" s="81"/>
    </row>
    <row r="4" spans="1:22" ht="15.75" thickBot="1" x14ac:dyDescent="0.3">
      <c r="A4" s="83"/>
      <c r="B4" s="15">
        <v>2021</v>
      </c>
      <c r="C4" s="16">
        <v>2022</v>
      </c>
      <c r="D4" s="17">
        <v>2023</v>
      </c>
      <c r="E4" s="18">
        <v>2021</v>
      </c>
      <c r="F4" s="16">
        <v>2022</v>
      </c>
      <c r="G4" s="19">
        <v>2023</v>
      </c>
      <c r="H4" s="15">
        <v>2021</v>
      </c>
      <c r="I4" s="16">
        <v>2022</v>
      </c>
      <c r="J4" s="17">
        <v>2023</v>
      </c>
      <c r="K4" s="67">
        <v>2021</v>
      </c>
      <c r="L4" s="31">
        <v>2022</v>
      </c>
      <c r="M4" s="68">
        <v>2023</v>
      </c>
      <c r="N4" s="15">
        <v>2021</v>
      </c>
      <c r="O4" s="16">
        <v>2022</v>
      </c>
      <c r="P4" s="17">
        <v>2023</v>
      </c>
      <c r="Q4" s="18">
        <v>2021</v>
      </c>
      <c r="R4" s="16">
        <v>2022</v>
      </c>
      <c r="S4" s="19">
        <v>2023</v>
      </c>
      <c r="T4" s="15">
        <v>2021</v>
      </c>
      <c r="U4" s="16">
        <v>2022</v>
      </c>
      <c r="V4" s="17">
        <v>2023</v>
      </c>
    </row>
    <row r="5" spans="1:22" ht="15.75" customHeight="1" thickTop="1" x14ac:dyDescent="0.25">
      <c r="A5" s="51" t="s">
        <v>0</v>
      </c>
      <c r="B5" s="10">
        <v>1104786</v>
      </c>
      <c r="C5" s="11">
        <v>1498630</v>
      </c>
      <c r="D5" s="12">
        <v>1366317</v>
      </c>
      <c r="E5" s="13">
        <v>33036</v>
      </c>
      <c r="F5" s="11">
        <v>47106</v>
      </c>
      <c r="G5" s="14">
        <v>38581</v>
      </c>
      <c r="H5" s="10">
        <v>693315</v>
      </c>
      <c r="I5" s="11">
        <v>568009</v>
      </c>
      <c r="J5" s="14">
        <v>651939</v>
      </c>
      <c r="K5" s="62">
        <v>9725608316</v>
      </c>
      <c r="L5" s="62">
        <v>11834501181</v>
      </c>
      <c r="M5" s="62">
        <v>10556914228</v>
      </c>
      <c r="N5" s="13">
        <v>591480</v>
      </c>
      <c r="O5" s="11">
        <v>623997</v>
      </c>
      <c r="P5" s="12">
        <v>595847</v>
      </c>
      <c r="Q5" s="13">
        <v>39463</v>
      </c>
      <c r="R5" s="11">
        <v>18107</v>
      </c>
      <c r="S5" s="14">
        <v>1435</v>
      </c>
      <c r="T5" s="10">
        <v>78945</v>
      </c>
      <c r="U5" s="11">
        <v>84552</v>
      </c>
      <c r="V5" s="12">
        <v>84180</v>
      </c>
    </row>
    <row r="6" spans="1:22" x14ac:dyDescent="0.25">
      <c r="A6" s="52" t="s">
        <v>1</v>
      </c>
      <c r="B6" s="5">
        <v>1021963</v>
      </c>
      <c r="C6" s="3">
        <v>1075324</v>
      </c>
      <c r="D6" s="6">
        <v>1452606</v>
      </c>
      <c r="E6" s="4">
        <v>36957</v>
      </c>
      <c r="F6" s="3">
        <v>45286</v>
      </c>
      <c r="G6" s="7">
        <v>46843</v>
      </c>
      <c r="H6" s="5">
        <v>849777</v>
      </c>
      <c r="I6" s="3">
        <v>744760</v>
      </c>
      <c r="J6" s="7">
        <v>844836</v>
      </c>
      <c r="K6" s="55">
        <v>11930111687</v>
      </c>
      <c r="L6" s="55">
        <v>12838290988</v>
      </c>
      <c r="M6" s="55">
        <v>13459167368</v>
      </c>
      <c r="N6" s="4">
        <v>678502</v>
      </c>
      <c r="O6" s="3">
        <v>605624</v>
      </c>
      <c r="P6" s="6">
        <v>667863</v>
      </c>
      <c r="Q6" s="4">
        <v>33590</v>
      </c>
      <c r="R6" s="3">
        <v>7913</v>
      </c>
      <c r="S6" s="7">
        <v>3154</v>
      </c>
      <c r="T6" s="5">
        <v>174663</v>
      </c>
      <c r="U6" s="3">
        <v>178031</v>
      </c>
      <c r="V6" s="6">
        <v>179423</v>
      </c>
    </row>
    <row r="7" spans="1:22" x14ac:dyDescent="0.25">
      <c r="A7" s="52" t="s">
        <v>2</v>
      </c>
      <c r="B7" s="5">
        <v>547784</v>
      </c>
      <c r="C7" s="3">
        <v>402566</v>
      </c>
      <c r="D7" s="6">
        <v>927911</v>
      </c>
      <c r="E7" s="4">
        <v>22516</v>
      </c>
      <c r="F7" s="3">
        <v>29352</v>
      </c>
      <c r="G7" s="7">
        <v>46438</v>
      </c>
      <c r="H7" s="5">
        <v>709461</v>
      </c>
      <c r="I7" s="3">
        <v>655611</v>
      </c>
      <c r="J7" s="7">
        <v>737759</v>
      </c>
      <c r="K7" s="55">
        <v>11749890012</v>
      </c>
      <c r="L7" s="55">
        <v>11559694219</v>
      </c>
      <c r="M7" s="55">
        <v>11358131108</v>
      </c>
      <c r="N7" s="4">
        <v>781709</v>
      </c>
      <c r="O7" s="3">
        <v>788979</v>
      </c>
      <c r="P7" s="6">
        <v>713586</v>
      </c>
      <c r="Q7" s="4">
        <v>45361</v>
      </c>
      <c r="R7" s="3">
        <v>20210</v>
      </c>
      <c r="S7" s="7">
        <v>968</v>
      </c>
      <c r="T7" s="5">
        <v>169001</v>
      </c>
      <c r="U7" s="3">
        <v>170807</v>
      </c>
      <c r="V7" s="6">
        <v>174396</v>
      </c>
    </row>
    <row r="8" spans="1:22" x14ac:dyDescent="0.25">
      <c r="A8" s="52" t="s">
        <v>3</v>
      </c>
      <c r="B8" s="5">
        <v>657711</v>
      </c>
      <c r="C8" s="3">
        <v>629432</v>
      </c>
      <c r="D8" s="6">
        <v>697902</v>
      </c>
      <c r="E8" s="4">
        <v>67803</v>
      </c>
      <c r="F8" s="3">
        <v>72372</v>
      </c>
      <c r="G8" s="7">
        <v>54825</v>
      </c>
      <c r="H8" s="5">
        <v>443160</v>
      </c>
      <c r="I8" s="3">
        <v>397161</v>
      </c>
      <c r="J8" s="7">
        <v>461774</v>
      </c>
      <c r="K8" s="55">
        <v>5592181286</v>
      </c>
      <c r="L8" s="55">
        <v>5440655266</v>
      </c>
      <c r="M8" s="55">
        <v>6205518199</v>
      </c>
      <c r="N8" s="4">
        <v>201897</v>
      </c>
      <c r="O8" s="3">
        <v>246799</v>
      </c>
      <c r="P8" s="6">
        <v>280868</v>
      </c>
      <c r="Q8" s="4">
        <v>32000</v>
      </c>
      <c r="R8" s="3">
        <v>9335</v>
      </c>
      <c r="S8" s="7">
        <v>4582</v>
      </c>
      <c r="T8" s="5">
        <v>135153</v>
      </c>
      <c r="U8" s="3">
        <v>130916</v>
      </c>
      <c r="V8" s="6">
        <v>131355</v>
      </c>
    </row>
    <row r="9" spans="1:22" x14ac:dyDescent="0.25">
      <c r="A9" s="52" t="s">
        <v>4</v>
      </c>
      <c r="B9" s="5">
        <v>1158680</v>
      </c>
      <c r="C9" s="3">
        <v>999719</v>
      </c>
      <c r="D9" s="6">
        <v>859206</v>
      </c>
      <c r="E9" s="4">
        <v>25823</v>
      </c>
      <c r="F9" s="3">
        <v>43621</v>
      </c>
      <c r="G9" s="7">
        <v>22415</v>
      </c>
      <c r="H9" s="5">
        <v>845562</v>
      </c>
      <c r="I9" s="3">
        <v>784665</v>
      </c>
      <c r="J9" s="7">
        <v>912756</v>
      </c>
      <c r="K9" s="55">
        <v>10357490492</v>
      </c>
      <c r="L9" s="55">
        <v>10298203401</v>
      </c>
      <c r="M9" s="55">
        <v>10473014825</v>
      </c>
      <c r="N9" s="4">
        <v>530079</v>
      </c>
      <c r="O9" s="3">
        <v>489413</v>
      </c>
      <c r="P9" s="6">
        <v>573686</v>
      </c>
      <c r="Q9" s="4">
        <v>41589</v>
      </c>
      <c r="R9" s="3">
        <v>11497</v>
      </c>
      <c r="S9" s="7">
        <v>6016</v>
      </c>
      <c r="T9" s="5">
        <v>128888</v>
      </c>
      <c r="U9" s="3">
        <v>138404</v>
      </c>
      <c r="V9" s="6">
        <v>135087</v>
      </c>
    </row>
    <row r="10" spans="1:22" x14ac:dyDescent="0.25">
      <c r="A10" s="52" t="s">
        <v>5</v>
      </c>
      <c r="B10" s="5">
        <v>1030764</v>
      </c>
      <c r="C10" s="3">
        <v>1052529</v>
      </c>
      <c r="D10" s="6">
        <v>1296278</v>
      </c>
      <c r="E10" s="4">
        <v>23442</v>
      </c>
      <c r="F10" s="3">
        <v>36231</v>
      </c>
      <c r="G10" s="7">
        <v>29567</v>
      </c>
      <c r="H10" s="5">
        <v>934973</v>
      </c>
      <c r="I10" s="3">
        <v>847163</v>
      </c>
      <c r="J10" s="7">
        <v>994965</v>
      </c>
      <c r="K10" s="55">
        <v>9506937959</v>
      </c>
      <c r="L10" s="55">
        <v>10439882846</v>
      </c>
      <c r="M10" s="55">
        <v>11842156567</v>
      </c>
      <c r="N10" s="4">
        <v>482220</v>
      </c>
      <c r="O10" s="3">
        <v>678546</v>
      </c>
      <c r="P10" s="6">
        <v>760859</v>
      </c>
      <c r="Q10" s="4">
        <v>49248</v>
      </c>
      <c r="R10" s="3">
        <v>23672</v>
      </c>
      <c r="S10" s="7">
        <v>10868</v>
      </c>
      <c r="T10" s="5">
        <v>96154</v>
      </c>
      <c r="U10" s="3">
        <v>101056</v>
      </c>
      <c r="V10" s="6">
        <v>101478</v>
      </c>
    </row>
    <row r="11" spans="1:22" ht="15.75" thickBot="1" x14ac:dyDescent="0.3">
      <c r="A11" s="53" t="s">
        <v>6</v>
      </c>
      <c r="B11" s="26">
        <v>1786404</v>
      </c>
      <c r="C11" s="27">
        <v>2034404</v>
      </c>
      <c r="D11" s="28">
        <v>1957620</v>
      </c>
      <c r="E11" s="29">
        <v>44853</v>
      </c>
      <c r="F11" s="27">
        <v>50227</v>
      </c>
      <c r="G11" s="30">
        <v>52429</v>
      </c>
      <c r="H11" s="26">
        <v>1691225</v>
      </c>
      <c r="I11" s="27">
        <v>1465156</v>
      </c>
      <c r="J11" s="30">
        <v>1624918</v>
      </c>
      <c r="K11" s="59">
        <v>17206136806</v>
      </c>
      <c r="L11" s="59">
        <v>15962621478</v>
      </c>
      <c r="M11" s="59">
        <v>16023970919</v>
      </c>
      <c r="N11" s="29">
        <v>621490</v>
      </c>
      <c r="O11" s="27">
        <v>575718</v>
      </c>
      <c r="P11" s="28">
        <v>727669</v>
      </c>
      <c r="Q11" s="29">
        <v>46460</v>
      </c>
      <c r="R11" s="27">
        <v>15916</v>
      </c>
      <c r="S11" s="30">
        <v>2613</v>
      </c>
      <c r="T11" s="26">
        <v>259212</v>
      </c>
      <c r="U11" s="27">
        <v>278767</v>
      </c>
      <c r="V11" s="28">
        <v>284324</v>
      </c>
    </row>
    <row r="12" spans="1:22" ht="16.5" thickTop="1" thickBot="1" x14ac:dyDescent="0.3">
      <c r="A12" s="54" t="s">
        <v>7</v>
      </c>
      <c r="B12" s="20">
        <v>7308092</v>
      </c>
      <c r="C12" s="21">
        <v>7692604</v>
      </c>
      <c r="D12" s="22">
        <v>8557840</v>
      </c>
      <c r="E12" s="23">
        <v>254430</v>
      </c>
      <c r="F12" s="21">
        <v>324195</v>
      </c>
      <c r="G12" s="24">
        <v>291098</v>
      </c>
      <c r="H12" s="20">
        <v>6167473</v>
      </c>
      <c r="I12" s="21">
        <v>5462525</v>
      </c>
      <c r="J12" s="24">
        <v>6228947</v>
      </c>
      <c r="K12" s="69">
        <f>SUM(K5:K11)</f>
        <v>76068356558</v>
      </c>
      <c r="L12" s="69">
        <f>SUM(L5:L11)</f>
        <v>78373849379</v>
      </c>
      <c r="M12" s="69">
        <f>SUM(M5:M11)</f>
        <v>79918873214</v>
      </c>
      <c r="N12" s="23">
        <v>3887377</v>
      </c>
      <c r="O12" s="21">
        <v>4009076</v>
      </c>
      <c r="P12" s="22">
        <v>4320378</v>
      </c>
      <c r="Q12" s="23">
        <v>287711</v>
      </c>
      <c r="R12" s="21">
        <v>106650</v>
      </c>
      <c r="S12" s="24">
        <v>29636</v>
      </c>
      <c r="T12" s="20">
        <v>1042016</v>
      </c>
      <c r="U12" s="21">
        <v>1082533</v>
      </c>
      <c r="V12" s="22">
        <v>1090243</v>
      </c>
    </row>
    <row r="13" spans="1:22" x14ac:dyDescent="0.25">
      <c r="A13" s="1"/>
    </row>
  </sheetData>
  <mergeCells count="8">
    <mergeCell ref="N3:P3"/>
    <mergeCell ref="Q3:S3"/>
    <mergeCell ref="T3:V3"/>
    <mergeCell ref="A3:A4"/>
    <mergeCell ref="K3:M3"/>
    <mergeCell ref="B3:D3"/>
    <mergeCell ref="E3:G3"/>
    <mergeCell ref="H3:J3"/>
  </mergeCells>
  <pageMargins left="0.7" right="0.7" top="0.78740157499999996" bottom="0.78740157499999996" header="0.3" footer="0.3"/>
  <pageSetup paperSize="9" orientation="portrait" r:id="rId1"/>
  <ignoredErrors>
    <ignoredError sqref="K12:M12" formulaRange="1"/>
  </ignoredError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167BF-1201-40D4-BBAE-C6A422D54BD1}">
  <sheetPr codeName="List2"/>
  <dimension ref="A1:V12"/>
  <sheetViews>
    <sheetView workbookViewId="0">
      <selection activeCell="J24" sqref="J24"/>
    </sheetView>
  </sheetViews>
  <sheetFormatPr defaultRowHeight="15" x14ac:dyDescent="0.25"/>
  <cols>
    <col min="1" max="1" width="27.5703125" bestFit="1" customWidth="1"/>
    <col min="2" max="4" width="14.28515625" bestFit="1" customWidth="1"/>
    <col min="5" max="7" width="12.42578125" bestFit="1" customWidth="1"/>
    <col min="8" max="10" width="14.28515625" bestFit="1" customWidth="1"/>
    <col min="11" max="13" width="12.42578125" bestFit="1" customWidth="1"/>
    <col min="14" max="16" width="14.28515625" bestFit="1" customWidth="1"/>
    <col min="17" max="17" width="12.42578125" bestFit="1" customWidth="1"/>
    <col min="18" max="19" width="11.28515625" bestFit="1" customWidth="1"/>
    <col min="20" max="22" width="14.28515625" bestFit="1" customWidth="1"/>
  </cols>
  <sheetData>
    <row r="1" spans="1:22" ht="18.75" x14ac:dyDescent="0.3">
      <c r="A1" s="73" t="s">
        <v>18</v>
      </c>
    </row>
    <row r="2" spans="1:22" ht="15.75" thickBot="1" x14ac:dyDescent="0.3"/>
    <row r="3" spans="1:22" x14ac:dyDescent="0.25">
      <c r="A3" s="82"/>
      <c r="B3" s="74" t="s">
        <v>8</v>
      </c>
      <c r="C3" s="75"/>
      <c r="D3" s="76"/>
      <c r="E3" s="87" t="s">
        <v>9</v>
      </c>
      <c r="F3" s="75"/>
      <c r="G3" s="88"/>
      <c r="H3" s="74" t="s">
        <v>10</v>
      </c>
      <c r="I3" s="75"/>
      <c r="J3" s="88"/>
      <c r="K3" s="84" t="s">
        <v>15</v>
      </c>
      <c r="L3" s="85"/>
      <c r="M3" s="86"/>
      <c r="N3" s="87" t="s">
        <v>11</v>
      </c>
      <c r="O3" s="75"/>
      <c r="P3" s="76"/>
      <c r="Q3" s="77" t="s">
        <v>12</v>
      </c>
      <c r="R3" s="78"/>
      <c r="S3" s="79"/>
      <c r="T3" s="80" t="s">
        <v>13</v>
      </c>
      <c r="U3" s="78"/>
      <c r="V3" s="81"/>
    </row>
    <row r="4" spans="1:22" ht="15.75" thickBot="1" x14ac:dyDescent="0.3">
      <c r="A4" s="83"/>
      <c r="B4" s="15">
        <v>2021</v>
      </c>
      <c r="C4" s="16">
        <v>2022</v>
      </c>
      <c r="D4" s="17">
        <v>2023</v>
      </c>
      <c r="E4" s="18">
        <v>2021</v>
      </c>
      <c r="F4" s="16">
        <v>2022</v>
      </c>
      <c r="G4" s="19">
        <v>2023</v>
      </c>
      <c r="H4" s="15">
        <v>2021</v>
      </c>
      <c r="I4" s="16">
        <v>2022</v>
      </c>
      <c r="J4" s="19">
        <v>2023</v>
      </c>
      <c r="K4" s="67">
        <v>2021</v>
      </c>
      <c r="L4" s="31">
        <v>2022</v>
      </c>
      <c r="M4" s="68">
        <v>2023</v>
      </c>
      <c r="N4" s="18">
        <v>2021</v>
      </c>
      <c r="O4" s="16">
        <v>2022</v>
      </c>
      <c r="P4" s="17">
        <v>2023</v>
      </c>
      <c r="Q4" s="18">
        <v>2021</v>
      </c>
      <c r="R4" s="16">
        <v>2022</v>
      </c>
      <c r="S4" s="19">
        <v>2023</v>
      </c>
      <c r="T4" s="15">
        <v>2021</v>
      </c>
      <c r="U4" s="16">
        <v>2022</v>
      </c>
      <c r="V4" s="17">
        <v>2023</v>
      </c>
    </row>
    <row r="5" spans="1:22" ht="15.75" thickTop="1" x14ac:dyDescent="0.25">
      <c r="A5" s="51" t="s">
        <v>0</v>
      </c>
      <c r="B5" s="10">
        <v>1088614765.48</v>
      </c>
      <c r="C5" s="11">
        <v>1503883466.6400001</v>
      </c>
      <c r="D5" s="12">
        <v>1360331995.2</v>
      </c>
      <c r="E5" s="13">
        <v>46496221.109999999</v>
      </c>
      <c r="F5" s="11">
        <v>47299690.710000001</v>
      </c>
      <c r="G5" s="14">
        <v>36294765.909999996</v>
      </c>
      <c r="H5" s="10">
        <v>692934376.99000001</v>
      </c>
      <c r="I5" s="11">
        <v>574392011.81999993</v>
      </c>
      <c r="J5" s="14">
        <v>656324604.51999998</v>
      </c>
      <c r="K5" s="61">
        <v>95689258.450000003</v>
      </c>
      <c r="L5" s="62">
        <v>121191629.52000001</v>
      </c>
      <c r="M5" s="63">
        <v>105396697.43000001</v>
      </c>
      <c r="N5" s="13">
        <v>606616003.78999996</v>
      </c>
      <c r="O5" s="11">
        <v>637108059.08999991</v>
      </c>
      <c r="P5" s="12">
        <v>605969994.83000004</v>
      </c>
      <c r="Q5" s="13">
        <v>42717983.509999998</v>
      </c>
      <c r="R5" s="11">
        <v>9084782.0099999998</v>
      </c>
      <c r="S5" s="14">
        <v>12116030.85</v>
      </c>
      <c r="T5" s="10">
        <v>77990786.879999995</v>
      </c>
      <c r="U5" s="11">
        <v>83918274.469999999</v>
      </c>
      <c r="V5" s="12">
        <v>82839065.159999996</v>
      </c>
    </row>
    <row r="6" spans="1:22" x14ac:dyDescent="0.25">
      <c r="A6" s="52" t="s">
        <v>1</v>
      </c>
      <c r="B6" s="5">
        <v>1029299328.37</v>
      </c>
      <c r="C6" s="3">
        <v>1070055374.3199999</v>
      </c>
      <c r="D6" s="6">
        <v>1475744189.29</v>
      </c>
      <c r="E6" s="4">
        <v>42567167.969999999</v>
      </c>
      <c r="F6" s="3">
        <v>47253542.380000003</v>
      </c>
      <c r="G6" s="7">
        <v>48298796.040000007</v>
      </c>
      <c r="H6" s="5">
        <v>848588797.69000006</v>
      </c>
      <c r="I6" s="3">
        <v>750589166.55999994</v>
      </c>
      <c r="J6" s="7">
        <v>846452904.81999993</v>
      </c>
      <c r="K6" s="56">
        <v>114628848.99000001</v>
      </c>
      <c r="L6" s="55">
        <v>127999991.88</v>
      </c>
      <c r="M6" s="57">
        <v>138667915.57999998</v>
      </c>
      <c r="N6" s="4">
        <v>721075224.80999994</v>
      </c>
      <c r="O6" s="3">
        <v>604073779.55999994</v>
      </c>
      <c r="P6" s="6">
        <v>652427772.98000002</v>
      </c>
      <c r="Q6" s="4">
        <v>34319505.82</v>
      </c>
      <c r="R6" s="3">
        <v>4940573.59</v>
      </c>
      <c r="S6" s="7">
        <v>6807253.6799999997</v>
      </c>
      <c r="T6" s="5">
        <v>174696077.96000001</v>
      </c>
      <c r="U6" s="3">
        <v>178907772.72</v>
      </c>
      <c r="V6" s="6">
        <v>178524955.73000002</v>
      </c>
    </row>
    <row r="7" spans="1:22" x14ac:dyDescent="0.25">
      <c r="A7" s="52" t="s">
        <v>2</v>
      </c>
      <c r="B7" s="5">
        <v>545689196.28999996</v>
      </c>
      <c r="C7" s="3">
        <v>400337447.93000001</v>
      </c>
      <c r="D7" s="6">
        <v>921439494.22000003</v>
      </c>
      <c r="E7" s="4">
        <v>36185784.490000002</v>
      </c>
      <c r="F7" s="3">
        <v>26283602.739999998</v>
      </c>
      <c r="G7" s="7">
        <v>51709803.5</v>
      </c>
      <c r="H7" s="5">
        <v>713919204.12</v>
      </c>
      <c r="I7" s="3">
        <v>654195154.95000005</v>
      </c>
      <c r="J7" s="7">
        <v>739771151.74000001</v>
      </c>
      <c r="K7" s="56">
        <v>115239661.63</v>
      </c>
      <c r="L7" s="55">
        <v>115732577.61</v>
      </c>
      <c r="M7" s="57">
        <v>115202857.74000001</v>
      </c>
      <c r="N7" s="4">
        <v>825006580.8499999</v>
      </c>
      <c r="O7" s="3">
        <v>792370840.87</v>
      </c>
      <c r="P7" s="6">
        <v>717108225.91000009</v>
      </c>
      <c r="Q7" s="4">
        <v>49136765.849999994</v>
      </c>
      <c r="R7" s="3">
        <v>19459596.879999999</v>
      </c>
      <c r="S7" s="7">
        <v>10865049.73</v>
      </c>
      <c r="T7" s="5">
        <v>168702590.28</v>
      </c>
      <c r="U7" s="3">
        <v>170498243.68000001</v>
      </c>
      <c r="V7" s="6">
        <v>173034595.87</v>
      </c>
    </row>
    <row r="8" spans="1:22" x14ac:dyDescent="0.25">
      <c r="A8" s="52" t="s">
        <v>3</v>
      </c>
      <c r="B8" s="5">
        <v>659849503</v>
      </c>
      <c r="C8" s="3">
        <v>574131639.82999992</v>
      </c>
      <c r="D8" s="6">
        <v>686484327.28999996</v>
      </c>
      <c r="E8" s="4">
        <v>76502650.209999993</v>
      </c>
      <c r="F8" s="3">
        <v>66516476.680000007</v>
      </c>
      <c r="G8" s="7">
        <v>59419735.879999995</v>
      </c>
      <c r="H8" s="5">
        <v>454849584.39999998</v>
      </c>
      <c r="I8" s="3">
        <v>396353232.69</v>
      </c>
      <c r="J8" s="7">
        <v>454524488.50999999</v>
      </c>
      <c r="K8" s="56">
        <v>63350081.840000004</v>
      </c>
      <c r="L8" s="55">
        <v>48873904.960000001</v>
      </c>
      <c r="M8" s="57">
        <v>60911371.870000005</v>
      </c>
      <c r="N8" s="4">
        <v>195266760</v>
      </c>
      <c r="O8" s="3">
        <v>272634856.13999999</v>
      </c>
      <c r="P8" s="6">
        <v>274628804.27999997</v>
      </c>
      <c r="Q8" s="4">
        <v>28837834.359999999</v>
      </c>
      <c r="R8" s="3">
        <v>5724097.2300000004</v>
      </c>
      <c r="S8" s="7">
        <v>8605037.6400000006</v>
      </c>
      <c r="T8" s="5">
        <v>130452120.35000001</v>
      </c>
      <c r="U8" s="3">
        <v>127338963.11</v>
      </c>
      <c r="V8" s="6">
        <v>131117879.24000001</v>
      </c>
    </row>
    <row r="9" spans="1:22" x14ac:dyDescent="0.25">
      <c r="A9" s="52" t="s">
        <v>4</v>
      </c>
      <c r="B9" s="5">
        <v>1174177362.9200001</v>
      </c>
      <c r="C9" s="3">
        <v>885374162.49000001</v>
      </c>
      <c r="D9" s="6">
        <v>690830643.63</v>
      </c>
      <c r="E9" s="4">
        <v>41730766.490000002</v>
      </c>
      <c r="F9" s="3">
        <v>50432551.669999994</v>
      </c>
      <c r="G9" s="7">
        <v>8636899.3200000003</v>
      </c>
      <c r="H9" s="5">
        <v>856265841.64999998</v>
      </c>
      <c r="I9" s="3">
        <v>784494763.73000002</v>
      </c>
      <c r="J9" s="7">
        <v>917611234.04999995</v>
      </c>
      <c r="K9" s="56">
        <v>101518464.83</v>
      </c>
      <c r="L9" s="55">
        <v>107794313.53999999</v>
      </c>
      <c r="M9" s="57">
        <v>104184447.55</v>
      </c>
      <c r="N9" s="4">
        <v>529342437.68999994</v>
      </c>
      <c r="O9" s="3">
        <v>498997203.43000001</v>
      </c>
      <c r="P9" s="6">
        <v>602247925.46000004</v>
      </c>
      <c r="Q9" s="4">
        <v>43347252.350000001</v>
      </c>
      <c r="R9" s="3">
        <v>718613.60000000009</v>
      </c>
      <c r="S9" s="7">
        <v>13176156.02</v>
      </c>
      <c r="T9" s="5">
        <v>126845055.61</v>
      </c>
      <c r="U9" s="3">
        <v>137761245.13999999</v>
      </c>
      <c r="V9" s="6">
        <v>132457385.00999999</v>
      </c>
    </row>
    <row r="10" spans="1:22" x14ac:dyDescent="0.25">
      <c r="A10" s="52" t="s">
        <v>5</v>
      </c>
      <c r="B10" s="5">
        <v>1025825422.28</v>
      </c>
      <c r="C10" s="3">
        <v>1085917373.8099999</v>
      </c>
      <c r="D10" s="6">
        <v>1266721223.3299999</v>
      </c>
      <c r="E10" s="4">
        <v>32016193.550000001</v>
      </c>
      <c r="F10" s="3">
        <v>21059301.84</v>
      </c>
      <c r="G10" s="7">
        <v>37984929.140000001</v>
      </c>
      <c r="H10" s="5">
        <v>933568163.03999996</v>
      </c>
      <c r="I10" s="3">
        <v>846393354.13</v>
      </c>
      <c r="J10" s="7">
        <v>992722826.28999996</v>
      </c>
      <c r="K10" s="56">
        <v>94296922.719999999</v>
      </c>
      <c r="L10" s="55">
        <v>103892697.03</v>
      </c>
      <c r="M10" s="57">
        <v>117113886.93000001</v>
      </c>
      <c r="N10" s="4">
        <v>515805926.31999999</v>
      </c>
      <c r="O10" s="3">
        <v>687469132.74000001</v>
      </c>
      <c r="P10" s="6">
        <v>755129937.02999997</v>
      </c>
      <c r="Q10" s="4">
        <v>41267139.880000003</v>
      </c>
      <c r="R10" s="3">
        <v>24588709.010000002</v>
      </c>
      <c r="S10" s="7">
        <v>16128881.289999999</v>
      </c>
      <c r="T10" s="5">
        <v>99376503.140000001</v>
      </c>
      <c r="U10" s="3">
        <v>100206389.95999999</v>
      </c>
      <c r="V10" s="6">
        <v>101462698.44</v>
      </c>
    </row>
    <row r="11" spans="1:22" ht="15.75" thickBot="1" x14ac:dyDescent="0.3">
      <c r="A11" s="53" t="s">
        <v>6</v>
      </c>
      <c r="B11" s="26">
        <v>1751164971.74</v>
      </c>
      <c r="C11" s="27">
        <v>2069122392.97</v>
      </c>
      <c r="D11" s="28">
        <v>1915042292.4100001</v>
      </c>
      <c r="E11" s="29">
        <v>47531675.520000003</v>
      </c>
      <c r="F11" s="27">
        <v>73840113.870000005</v>
      </c>
      <c r="G11" s="30">
        <v>24097626.16</v>
      </c>
      <c r="H11" s="26">
        <v>1692488699.79</v>
      </c>
      <c r="I11" s="27">
        <v>1462316916.4200001</v>
      </c>
      <c r="J11" s="30">
        <v>1622998104.1800001</v>
      </c>
      <c r="K11" s="58">
        <v>176049324.25</v>
      </c>
      <c r="L11" s="59">
        <v>162880278.65000001</v>
      </c>
      <c r="M11" s="60">
        <v>158611744.16999999</v>
      </c>
      <c r="N11" s="29">
        <v>653116036.32000005</v>
      </c>
      <c r="O11" s="27">
        <v>560095832.51999998</v>
      </c>
      <c r="P11" s="28">
        <v>772314938.49000001</v>
      </c>
      <c r="Q11" s="29">
        <v>51717571.969999999</v>
      </c>
      <c r="R11" s="27">
        <v>6781590.6299999999</v>
      </c>
      <c r="S11" s="30">
        <v>7893295.25</v>
      </c>
      <c r="T11" s="26">
        <v>258816552.09999999</v>
      </c>
      <c r="U11" s="27">
        <v>277083552.95999998</v>
      </c>
      <c r="V11" s="28">
        <v>280000042.48000002</v>
      </c>
    </row>
    <row r="12" spans="1:22" ht="16.5" thickTop="1" thickBot="1" x14ac:dyDescent="0.3">
      <c r="A12" s="54" t="s">
        <v>7</v>
      </c>
      <c r="B12" s="20">
        <f t="shared" ref="B12:V12" si="0">SUM(B5:B11)</f>
        <v>7274620550.079999</v>
      </c>
      <c r="C12" s="21">
        <f t="shared" si="0"/>
        <v>7588821857.9900007</v>
      </c>
      <c r="D12" s="22">
        <f t="shared" si="0"/>
        <v>8316594165.3699999</v>
      </c>
      <c r="E12" s="23">
        <f t="shared" si="0"/>
        <v>323030459.33999997</v>
      </c>
      <c r="F12" s="21">
        <f t="shared" si="0"/>
        <v>332685279.88999999</v>
      </c>
      <c r="G12" s="24">
        <f t="shared" si="0"/>
        <v>266442555.94999996</v>
      </c>
      <c r="H12" s="20">
        <f t="shared" si="0"/>
        <v>6192614667.6800003</v>
      </c>
      <c r="I12" s="21">
        <f t="shared" si="0"/>
        <v>5468734600.3000002</v>
      </c>
      <c r="J12" s="24">
        <f t="shared" si="0"/>
        <v>6230405314.1100006</v>
      </c>
      <c r="K12" s="70">
        <f t="shared" si="0"/>
        <v>760772562.70999992</v>
      </c>
      <c r="L12" s="71">
        <f t="shared" si="0"/>
        <v>788365393.18999994</v>
      </c>
      <c r="M12" s="72">
        <f t="shared" si="0"/>
        <v>800088921.26999998</v>
      </c>
      <c r="N12" s="23">
        <f t="shared" si="0"/>
        <v>4046228969.7800002</v>
      </c>
      <c r="O12" s="21">
        <f t="shared" si="0"/>
        <v>4052749704.3499999</v>
      </c>
      <c r="P12" s="22">
        <f t="shared" si="0"/>
        <v>4379827598.9799995</v>
      </c>
      <c r="Q12" s="23">
        <f t="shared" si="0"/>
        <v>291344053.74000001</v>
      </c>
      <c r="R12" s="21">
        <f t="shared" si="0"/>
        <v>71297962.949999988</v>
      </c>
      <c r="S12" s="24">
        <f t="shared" si="0"/>
        <v>75591704.460000008</v>
      </c>
      <c r="T12" s="20">
        <f t="shared" si="0"/>
        <v>1036879686.3200001</v>
      </c>
      <c r="U12" s="21">
        <f t="shared" si="0"/>
        <v>1075714442.04</v>
      </c>
      <c r="V12" s="22">
        <f t="shared" si="0"/>
        <v>1079436621.9300001</v>
      </c>
    </row>
  </sheetData>
  <mergeCells count="8">
    <mergeCell ref="Q3:S3"/>
    <mergeCell ref="T3:V3"/>
    <mergeCell ref="A3:A4"/>
    <mergeCell ref="B3:D3"/>
    <mergeCell ref="E3:G3"/>
    <mergeCell ref="H3:J3"/>
    <mergeCell ref="K3:M3"/>
    <mergeCell ref="N3:P3"/>
  </mergeCells>
  <pageMargins left="0.7" right="0.7" top="0.78740157499999996" bottom="0.78740157499999996" header="0.3" footer="0.3"/>
  <ignoredErrors>
    <ignoredError sqref="B12:V12" formulaRange="1"/>
  </ignoredError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84550-0258-4C3C-8BF6-D8CAB1CB6458}">
  <sheetPr codeName="List3"/>
  <dimension ref="A1:V12"/>
  <sheetViews>
    <sheetView workbookViewId="0"/>
  </sheetViews>
  <sheetFormatPr defaultRowHeight="15" x14ac:dyDescent="0.25"/>
  <cols>
    <col min="1" max="1" width="24.7109375" bestFit="1" customWidth="1"/>
  </cols>
  <sheetData>
    <row r="1" spans="1:22" ht="18.75" x14ac:dyDescent="0.3">
      <c r="A1" s="73" t="s">
        <v>19</v>
      </c>
    </row>
    <row r="2" spans="1:22" ht="15.75" thickBot="1" x14ac:dyDescent="0.3"/>
    <row r="3" spans="1:22" x14ac:dyDescent="0.25">
      <c r="A3" s="98"/>
      <c r="B3" s="74" t="s">
        <v>8</v>
      </c>
      <c r="C3" s="75"/>
      <c r="D3" s="76"/>
      <c r="E3" s="87" t="s">
        <v>9</v>
      </c>
      <c r="F3" s="75"/>
      <c r="G3" s="88"/>
      <c r="H3" s="74" t="s">
        <v>10</v>
      </c>
      <c r="I3" s="75"/>
      <c r="J3" s="76"/>
      <c r="K3" s="100" t="s">
        <v>16</v>
      </c>
      <c r="L3" s="101"/>
      <c r="M3" s="102"/>
      <c r="N3" s="87" t="s">
        <v>11</v>
      </c>
      <c r="O3" s="75"/>
      <c r="P3" s="88"/>
      <c r="Q3" s="80" t="s">
        <v>12</v>
      </c>
      <c r="R3" s="78"/>
      <c r="S3" s="81"/>
      <c r="T3" s="80" t="s">
        <v>13</v>
      </c>
      <c r="U3" s="78"/>
      <c r="V3" s="81"/>
    </row>
    <row r="4" spans="1:22" ht="15.75" thickBot="1" x14ac:dyDescent="0.3">
      <c r="A4" s="99"/>
      <c r="B4" s="15">
        <v>2021</v>
      </c>
      <c r="C4" s="16">
        <v>2022</v>
      </c>
      <c r="D4" s="17">
        <v>2023</v>
      </c>
      <c r="E4" s="18">
        <v>2021</v>
      </c>
      <c r="F4" s="16">
        <v>2022</v>
      </c>
      <c r="G4" s="19">
        <v>2023</v>
      </c>
      <c r="H4" s="15">
        <v>2021</v>
      </c>
      <c r="I4" s="16">
        <v>2022</v>
      </c>
      <c r="J4" s="17">
        <v>2023</v>
      </c>
      <c r="K4" s="15">
        <v>2021</v>
      </c>
      <c r="L4" s="16">
        <v>2022</v>
      </c>
      <c r="M4" s="17">
        <v>2023</v>
      </c>
      <c r="N4" s="18">
        <v>2021</v>
      </c>
      <c r="O4" s="16">
        <v>2022</v>
      </c>
      <c r="P4" s="19">
        <v>2023</v>
      </c>
      <c r="Q4" s="15">
        <v>2021</v>
      </c>
      <c r="R4" s="16">
        <v>2022</v>
      </c>
      <c r="S4" s="17">
        <v>2023</v>
      </c>
      <c r="T4" s="15">
        <v>2021</v>
      </c>
      <c r="U4" s="16">
        <v>2022</v>
      </c>
      <c r="V4" s="17">
        <v>2023</v>
      </c>
    </row>
    <row r="5" spans="1:22" ht="15.75" thickTop="1" x14ac:dyDescent="0.25">
      <c r="A5" s="9" t="s">
        <v>0</v>
      </c>
      <c r="B5" s="32">
        <v>25</v>
      </c>
      <c r="C5" s="33">
        <v>66</v>
      </c>
      <c r="D5" s="34">
        <v>54</v>
      </c>
      <c r="E5" s="35">
        <v>13</v>
      </c>
      <c r="F5" s="33">
        <v>22</v>
      </c>
      <c r="G5" s="36">
        <v>32</v>
      </c>
      <c r="H5" s="32">
        <v>3</v>
      </c>
      <c r="I5" s="33">
        <v>8</v>
      </c>
      <c r="J5" s="34">
        <v>6</v>
      </c>
      <c r="K5" s="32">
        <v>3</v>
      </c>
      <c r="L5" s="33">
        <v>3</v>
      </c>
      <c r="M5" s="34">
        <v>0</v>
      </c>
      <c r="N5" s="35">
        <v>23</v>
      </c>
      <c r="O5" s="33">
        <v>35</v>
      </c>
      <c r="P5" s="36">
        <v>30</v>
      </c>
      <c r="Q5" s="32">
        <v>3</v>
      </c>
      <c r="R5" s="33">
        <v>2</v>
      </c>
      <c r="S5" s="34">
        <v>0</v>
      </c>
      <c r="T5" s="89" t="s">
        <v>14</v>
      </c>
      <c r="U5" s="90"/>
      <c r="V5" s="91"/>
    </row>
    <row r="6" spans="1:22" x14ac:dyDescent="0.25">
      <c r="A6" s="8" t="s">
        <v>1</v>
      </c>
      <c r="B6" s="37">
        <v>16</v>
      </c>
      <c r="C6" s="2">
        <v>44</v>
      </c>
      <c r="D6" s="38">
        <v>38</v>
      </c>
      <c r="E6" s="39">
        <v>13</v>
      </c>
      <c r="F6" s="2">
        <v>11</v>
      </c>
      <c r="G6" s="40">
        <v>28</v>
      </c>
      <c r="H6" s="37">
        <v>0</v>
      </c>
      <c r="I6" s="2">
        <v>0</v>
      </c>
      <c r="J6" s="38">
        <v>4</v>
      </c>
      <c r="K6" s="37">
        <v>0</v>
      </c>
      <c r="L6" s="2">
        <v>0</v>
      </c>
      <c r="M6" s="38">
        <v>0</v>
      </c>
      <c r="N6" s="39">
        <v>5</v>
      </c>
      <c r="O6" s="2">
        <v>8</v>
      </c>
      <c r="P6" s="40">
        <v>13</v>
      </c>
      <c r="Q6" s="37">
        <v>0</v>
      </c>
      <c r="R6" s="2">
        <v>0</v>
      </c>
      <c r="S6" s="38">
        <v>3</v>
      </c>
      <c r="T6" s="92"/>
      <c r="U6" s="93"/>
      <c r="V6" s="94"/>
    </row>
    <row r="7" spans="1:22" x14ac:dyDescent="0.25">
      <c r="A7" s="8" t="s">
        <v>2</v>
      </c>
      <c r="B7" s="37">
        <v>31</v>
      </c>
      <c r="C7" s="2">
        <v>35</v>
      </c>
      <c r="D7" s="38">
        <v>18</v>
      </c>
      <c r="E7" s="39">
        <v>18</v>
      </c>
      <c r="F7" s="2">
        <v>5</v>
      </c>
      <c r="G7" s="40">
        <v>7</v>
      </c>
      <c r="H7" s="37">
        <v>0</v>
      </c>
      <c r="I7" s="2">
        <v>3</v>
      </c>
      <c r="J7" s="38">
        <v>2</v>
      </c>
      <c r="K7" s="37">
        <v>0</v>
      </c>
      <c r="L7" s="2">
        <v>0</v>
      </c>
      <c r="M7" s="38">
        <v>0</v>
      </c>
      <c r="N7" s="39">
        <v>5</v>
      </c>
      <c r="O7" s="2">
        <v>11</v>
      </c>
      <c r="P7" s="40">
        <v>6</v>
      </c>
      <c r="Q7" s="37">
        <v>2</v>
      </c>
      <c r="R7" s="2">
        <v>1</v>
      </c>
      <c r="S7" s="38">
        <v>2</v>
      </c>
      <c r="T7" s="92"/>
      <c r="U7" s="93"/>
      <c r="V7" s="94"/>
    </row>
    <row r="8" spans="1:22" x14ac:dyDescent="0.25">
      <c r="A8" s="8" t="s">
        <v>3</v>
      </c>
      <c r="B8" s="37">
        <v>10</v>
      </c>
      <c r="C8" s="2">
        <v>10</v>
      </c>
      <c r="D8" s="38">
        <v>33</v>
      </c>
      <c r="E8" s="39">
        <v>8</v>
      </c>
      <c r="F8" s="2">
        <v>14</v>
      </c>
      <c r="G8" s="40">
        <v>17</v>
      </c>
      <c r="H8" s="37">
        <v>4</v>
      </c>
      <c r="I8" s="2">
        <v>1</v>
      </c>
      <c r="J8" s="38">
        <v>0</v>
      </c>
      <c r="K8" s="37">
        <v>4</v>
      </c>
      <c r="L8" s="2">
        <v>1</v>
      </c>
      <c r="M8" s="38">
        <v>0</v>
      </c>
      <c r="N8" s="39">
        <v>4</v>
      </c>
      <c r="O8" s="2">
        <v>9</v>
      </c>
      <c r="P8" s="40">
        <v>6</v>
      </c>
      <c r="Q8" s="37">
        <v>3</v>
      </c>
      <c r="R8" s="2">
        <v>0</v>
      </c>
      <c r="S8" s="38">
        <v>0</v>
      </c>
      <c r="T8" s="92"/>
      <c r="U8" s="93"/>
      <c r="V8" s="94"/>
    </row>
    <row r="9" spans="1:22" x14ac:dyDescent="0.25">
      <c r="A9" s="8" t="s">
        <v>4</v>
      </c>
      <c r="B9" s="37">
        <v>9</v>
      </c>
      <c r="C9" s="2">
        <v>34</v>
      </c>
      <c r="D9" s="38">
        <v>20</v>
      </c>
      <c r="E9" s="39">
        <v>8</v>
      </c>
      <c r="F9" s="2">
        <v>17</v>
      </c>
      <c r="G9" s="40">
        <v>7</v>
      </c>
      <c r="H9" s="37">
        <v>3</v>
      </c>
      <c r="I9" s="2">
        <v>0</v>
      </c>
      <c r="J9" s="38">
        <v>0</v>
      </c>
      <c r="K9" s="37">
        <v>2</v>
      </c>
      <c r="L9" s="2">
        <v>0</v>
      </c>
      <c r="M9" s="38">
        <v>0</v>
      </c>
      <c r="N9" s="39">
        <v>13</v>
      </c>
      <c r="O9" s="2">
        <v>6</v>
      </c>
      <c r="P9" s="40">
        <v>19</v>
      </c>
      <c r="Q9" s="37">
        <v>0</v>
      </c>
      <c r="R9" s="2">
        <v>0</v>
      </c>
      <c r="S9" s="38">
        <v>0</v>
      </c>
      <c r="T9" s="92"/>
      <c r="U9" s="93"/>
      <c r="V9" s="94"/>
    </row>
    <row r="10" spans="1:22" x14ac:dyDescent="0.25">
      <c r="A10" s="8" t="s">
        <v>5</v>
      </c>
      <c r="B10" s="37">
        <v>35</v>
      </c>
      <c r="C10" s="2">
        <v>39</v>
      </c>
      <c r="D10" s="38">
        <v>42</v>
      </c>
      <c r="E10" s="39">
        <v>9</v>
      </c>
      <c r="F10" s="2">
        <v>17</v>
      </c>
      <c r="G10" s="40">
        <v>17</v>
      </c>
      <c r="H10" s="37">
        <v>9</v>
      </c>
      <c r="I10" s="2">
        <v>2</v>
      </c>
      <c r="J10" s="38">
        <v>3</v>
      </c>
      <c r="K10" s="37">
        <v>8</v>
      </c>
      <c r="L10" s="2">
        <v>2</v>
      </c>
      <c r="M10" s="38">
        <v>3</v>
      </c>
      <c r="N10" s="39">
        <v>7</v>
      </c>
      <c r="O10" s="2">
        <v>9</v>
      </c>
      <c r="P10" s="40">
        <v>11</v>
      </c>
      <c r="Q10" s="37">
        <v>18</v>
      </c>
      <c r="R10" s="2">
        <v>2</v>
      </c>
      <c r="S10" s="38">
        <v>0</v>
      </c>
      <c r="T10" s="92"/>
      <c r="U10" s="93"/>
      <c r="V10" s="94"/>
    </row>
    <row r="11" spans="1:22" ht="15.75" thickBot="1" x14ac:dyDescent="0.3">
      <c r="A11" s="25" t="s">
        <v>6</v>
      </c>
      <c r="B11" s="41">
        <v>43</v>
      </c>
      <c r="C11" s="42">
        <v>43</v>
      </c>
      <c r="D11" s="43">
        <v>37</v>
      </c>
      <c r="E11" s="44">
        <v>28</v>
      </c>
      <c r="F11" s="42">
        <v>27</v>
      </c>
      <c r="G11" s="45">
        <v>21</v>
      </c>
      <c r="H11" s="41">
        <v>5</v>
      </c>
      <c r="I11" s="42">
        <v>8</v>
      </c>
      <c r="J11" s="43">
        <v>1</v>
      </c>
      <c r="K11" s="41">
        <v>1</v>
      </c>
      <c r="L11" s="42">
        <v>3</v>
      </c>
      <c r="M11" s="43">
        <v>1</v>
      </c>
      <c r="N11" s="44">
        <v>8</v>
      </c>
      <c r="O11" s="42">
        <v>8</v>
      </c>
      <c r="P11" s="45">
        <v>5</v>
      </c>
      <c r="Q11" s="41">
        <v>7</v>
      </c>
      <c r="R11" s="42">
        <v>18</v>
      </c>
      <c r="S11" s="43">
        <v>3</v>
      </c>
      <c r="T11" s="92"/>
      <c r="U11" s="93"/>
      <c r="V11" s="94"/>
    </row>
    <row r="12" spans="1:22" ht="16.5" thickTop="1" thickBot="1" x14ac:dyDescent="0.3">
      <c r="A12" s="54" t="s">
        <v>7</v>
      </c>
      <c r="B12" s="46">
        <f>SUM(B5:B11)</f>
        <v>169</v>
      </c>
      <c r="C12" s="47">
        <f t="shared" ref="C12:S12" si="0">SUM(C5:C11)</f>
        <v>271</v>
      </c>
      <c r="D12" s="48">
        <f t="shared" si="0"/>
        <v>242</v>
      </c>
      <c r="E12" s="49">
        <f t="shared" si="0"/>
        <v>97</v>
      </c>
      <c r="F12" s="47">
        <f t="shared" si="0"/>
        <v>113</v>
      </c>
      <c r="G12" s="50">
        <f t="shared" si="0"/>
        <v>129</v>
      </c>
      <c r="H12" s="46">
        <f t="shared" si="0"/>
        <v>24</v>
      </c>
      <c r="I12" s="47">
        <f t="shared" si="0"/>
        <v>22</v>
      </c>
      <c r="J12" s="48">
        <f t="shared" si="0"/>
        <v>16</v>
      </c>
      <c r="K12" s="46">
        <f>SUM(K5:K11)</f>
        <v>18</v>
      </c>
      <c r="L12" s="47">
        <f>SUM(L5:L11)</f>
        <v>9</v>
      </c>
      <c r="M12" s="48">
        <f>SUM(M5:M11)</f>
        <v>4</v>
      </c>
      <c r="N12" s="49">
        <f t="shared" si="0"/>
        <v>65</v>
      </c>
      <c r="O12" s="47">
        <f t="shared" si="0"/>
        <v>86</v>
      </c>
      <c r="P12" s="50">
        <f t="shared" si="0"/>
        <v>90</v>
      </c>
      <c r="Q12" s="46">
        <f t="shared" si="0"/>
        <v>33</v>
      </c>
      <c r="R12" s="47">
        <f t="shared" si="0"/>
        <v>23</v>
      </c>
      <c r="S12" s="48">
        <f t="shared" si="0"/>
        <v>8</v>
      </c>
      <c r="T12" s="95"/>
      <c r="U12" s="96"/>
      <c r="V12" s="97"/>
    </row>
  </sheetData>
  <mergeCells count="9">
    <mergeCell ref="Q3:S3"/>
    <mergeCell ref="T3:V3"/>
    <mergeCell ref="T5:V12"/>
    <mergeCell ref="A3:A4"/>
    <mergeCell ref="B3:D3"/>
    <mergeCell ref="E3:G3"/>
    <mergeCell ref="H3:J3"/>
    <mergeCell ref="N3:P3"/>
    <mergeCell ref="K3:M3"/>
  </mergeCells>
  <pageMargins left="0.7" right="0.7" top="0.78740157499999996" bottom="0.78740157499999996" header="0.3" footer="0.3"/>
  <ignoredErrors>
    <ignoredError sqref="N12:P12 B12:J12 Q12:S12 K12:M12" formulaRange="1"/>
  </ignoredErrors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491F2-AFBB-4AD7-98F7-E0DEB6007A5F}">
  <sheetPr codeName="List4"/>
  <dimension ref="A1:V12"/>
  <sheetViews>
    <sheetView workbookViewId="0">
      <selection activeCell="A2" sqref="A2"/>
    </sheetView>
  </sheetViews>
  <sheetFormatPr defaultRowHeight="15" x14ac:dyDescent="0.25"/>
  <cols>
    <col min="1" max="1" width="27.5703125" bestFit="1" customWidth="1"/>
    <col min="2" max="2" width="11.42578125" bestFit="1" customWidth="1"/>
    <col min="3" max="3" width="12.42578125" bestFit="1" customWidth="1"/>
    <col min="4" max="4" width="13.140625" customWidth="1"/>
    <col min="5" max="7" width="11.42578125" bestFit="1" customWidth="1"/>
    <col min="8" max="8" width="10.28515625" bestFit="1" customWidth="1"/>
    <col min="9" max="9" width="11.42578125" bestFit="1" customWidth="1"/>
    <col min="10" max="10" width="10.28515625" bestFit="1" customWidth="1"/>
    <col min="11" max="13" width="9.28515625" bestFit="1" customWidth="1"/>
    <col min="14" max="14" width="11.42578125" bestFit="1" customWidth="1"/>
    <col min="15" max="15" width="11.28515625" bestFit="1" customWidth="1"/>
    <col min="16" max="16" width="11.42578125" bestFit="1" customWidth="1"/>
    <col min="17" max="19" width="9.28515625" bestFit="1" customWidth="1"/>
  </cols>
  <sheetData>
    <row r="1" spans="1:22" ht="18.75" x14ac:dyDescent="0.3">
      <c r="A1" s="73" t="s">
        <v>20</v>
      </c>
    </row>
    <row r="2" spans="1:22" ht="15.75" thickBot="1" x14ac:dyDescent="0.3"/>
    <row r="3" spans="1:22" x14ac:dyDescent="0.25">
      <c r="A3" s="98"/>
      <c r="B3" s="74" t="s">
        <v>8</v>
      </c>
      <c r="C3" s="75"/>
      <c r="D3" s="76"/>
      <c r="E3" s="87" t="s">
        <v>9</v>
      </c>
      <c r="F3" s="75"/>
      <c r="G3" s="88"/>
      <c r="H3" s="74" t="s">
        <v>10</v>
      </c>
      <c r="I3" s="75"/>
      <c r="J3" s="76"/>
      <c r="K3" s="100" t="s">
        <v>16</v>
      </c>
      <c r="L3" s="101"/>
      <c r="M3" s="102"/>
      <c r="N3" s="87" t="s">
        <v>11</v>
      </c>
      <c r="O3" s="75"/>
      <c r="P3" s="88"/>
      <c r="Q3" s="80" t="s">
        <v>12</v>
      </c>
      <c r="R3" s="78"/>
      <c r="S3" s="81"/>
      <c r="T3" s="80" t="s">
        <v>13</v>
      </c>
      <c r="U3" s="78"/>
      <c r="V3" s="81"/>
    </row>
    <row r="4" spans="1:22" ht="15.75" thickBot="1" x14ac:dyDescent="0.3">
      <c r="A4" s="99"/>
      <c r="B4" s="15">
        <v>2021</v>
      </c>
      <c r="C4" s="16">
        <v>2022</v>
      </c>
      <c r="D4" s="17">
        <v>2023</v>
      </c>
      <c r="E4" s="18">
        <v>2021</v>
      </c>
      <c r="F4" s="16">
        <v>2022</v>
      </c>
      <c r="G4" s="19">
        <v>2023</v>
      </c>
      <c r="H4" s="15">
        <v>2021</v>
      </c>
      <c r="I4" s="16">
        <v>2022</v>
      </c>
      <c r="J4" s="17">
        <v>2023</v>
      </c>
      <c r="K4" s="15">
        <v>2021</v>
      </c>
      <c r="L4" s="16">
        <v>2022</v>
      </c>
      <c r="M4" s="17">
        <v>2023</v>
      </c>
      <c r="N4" s="18">
        <v>2021</v>
      </c>
      <c r="O4" s="16">
        <v>2022</v>
      </c>
      <c r="P4" s="19">
        <v>2023</v>
      </c>
      <c r="Q4" s="15">
        <v>2021</v>
      </c>
      <c r="R4" s="16">
        <v>2022</v>
      </c>
      <c r="S4" s="17">
        <v>2023</v>
      </c>
      <c r="T4" s="15">
        <v>2021</v>
      </c>
      <c r="U4" s="16">
        <v>2022</v>
      </c>
      <c r="V4" s="17">
        <v>2023</v>
      </c>
    </row>
    <row r="5" spans="1:22" ht="15.75" thickTop="1" x14ac:dyDescent="0.25">
      <c r="A5" s="51" t="s">
        <v>0</v>
      </c>
      <c r="B5" s="10">
        <v>17998139</v>
      </c>
      <c r="C5" s="11">
        <v>25763097</v>
      </c>
      <c r="D5" s="12">
        <v>27248205</v>
      </c>
      <c r="E5" s="13">
        <v>713262</v>
      </c>
      <c r="F5" s="11">
        <v>897720</v>
      </c>
      <c r="G5" s="14">
        <v>2503855</v>
      </c>
      <c r="H5" s="10">
        <v>188570</v>
      </c>
      <c r="I5" s="11">
        <v>90247</v>
      </c>
      <c r="J5" s="12">
        <v>79236</v>
      </c>
      <c r="K5" s="10">
        <v>0</v>
      </c>
      <c r="L5" s="11">
        <v>5615</v>
      </c>
      <c r="M5" s="12">
        <v>0</v>
      </c>
      <c r="N5" s="13">
        <v>20666970</v>
      </c>
      <c r="O5" s="11">
        <v>3576370</v>
      </c>
      <c r="P5" s="14">
        <v>2736570</v>
      </c>
      <c r="Q5" s="10">
        <v>83587</v>
      </c>
      <c r="R5" s="11">
        <v>35748</v>
      </c>
      <c r="S5" s="12">
        <v>0</v>
      </c>
      <c r="T5" s="89" t="s">
        <v>14</v>
      </c>
      <c r="U5" s="90"/>
      <c r="V5" s="91"/>
    </row>
    <row r="6" spans="1:22" x14ac:dyDescent="0.25">
      <c r="A6" s="52" t="s">
        <v>1</v>
      </c>
      <c r="B6" s="5">
        <v>8074357</v>
      </c>
      <c r="C6" s="3">
        <v>11389502</v>
      </c>
      <c r="D6" s="6">
        <v>8341932</v>
      </c>
      <c r="E6" s="4">
        <v>2737577</v>
      </c>
      <c r="F6" s="3">
        <v>880071</v>
      </c>
      <c r="G6" s="7">
        <v>3477922</v>
      </c>
      <c r="H6" s="5">
        <v>0</v>
      </c>
      <c r="I6" s="3">
        <v>0</v>
      </c>
      <c r="J6" s="6">
        <v>3047923</v>
      </c>
      <c r="K6" s="5">
        <v>0</v>
      </c>
      <c r="L6" s="3">
        <v>0</v>
      </c>
      <c r="M6" s="6">
        <v>0</v>
      </c>
      <c r="N6" s="4">
        <v>2635870</v>
      </c>
      <c r="O6" s="3">
        <v>1758260</v>
      </c>
      <c r="P6" s="7">
        <v>1183700</v>
      </c>
      <c r="Q6" s="5">
        <v>0</v>
      </c>
      <c r="R6" s="3">
        <v>0</v>
      </c>
      <c r="S6" s="6">
        <v>13800</v>
      </c>
      <c r="T6" s="92"/>
      <c r="U6" s="93"/>
      <c r="V6" s="94"/>
    </row>
    <row r="7" spans="1:22" x14ac:dyDescent="0.25">
      <c r="A7" s="52" t="s">
        <v>2</v>
      </c>
      <c r="B7" s="5">
        <v>28431455</v>
      </c>
      <c r="C7" s="3">
        <v>31410000</v>
      </c>
      <c r="D7" s="6">
        <v>20536770</v>
      </c>
      <c r="E7" s="4">
        <v>13950440</v>
      </c>
      <c r="F7" s="3">
        <v>1101123</v>
      </c>
      <c r="G7" s="7">
        <v>1887899</v>
      </c>
      <c r="H7" s="5">
        <v>0</v>
      </c>
      <c r="I7" s="3">
        <v>10021</v>
      </c>
      <c r="J7" s="6">
        <v>91838</v>
      </c>
      <c r="K7" s="5">
        <v>0</v>
      </c>
      <c r="L7" s="3">
        <v>0</v>
      </c>
      <c r="M7" s="6">
        <v>0</v>
      </c>
      <c r="N7" s="4">
        <v>4422820</v>
      </c>
      <c r="O7" s="3">
        <v>1162420</v>
      </c>
      <c r="P7" s="7">
        <v>3324430</v>
      </c>
      <c r="Q7" s="5">
        <v>199475</v>
      </c>
      <c r="R7" s="3">
        <v>0</v>
      </c>
      <c r="S7" s="6">
        <v>373988</v>
      </c>
      <c r="T7" s="92"/>
      <c r="U7" s="93"/>
      <c r="V7" s="94"/>
    </row>
    <row r="8" spans="1:22" x14ac:dyDescent="0.25">
      <c r="A8" s="52" t="s">
        <v>3</v>
      </c>
      <c r="B8" s="5">
        <v>4305783</v>
      </c>
      <c r="C8" s="3">
        <v>2818502</v>
      </c>
      <c r="D8" s="6">
        <v>17195187</v>
      </c>
      <c r="E8" s="4">
        <v>1706473</v>
      </c>
      <c r="F8" s="3">
        <v>1663908</v>
      </c>
      <c r="G8" s="7">
        <v>2017356</v>
      </c>
      <c r="H8" s="5">
        <v>6075966</v>
      </c>
      <c r="I8" s="3">
        <v>0</v>
      </c>
      <c r="J8" s="6">
        <v>0</v>
      </c>
      <c r="K8" s="5">
        <v>352</v>
      </c>
      <c r="L8" s="3">
        <v>0</v>
      </c>
      <c r="M8" s="6">
        <v>0</v>
      </c>
      <c r="N8" s="4">
        <v>1479530</v>
      </c>
      <c r="O8" s="3">
        <v>3035630</v>
      </c>
      <c r="P8" s="7">
        <v>463790</v>
      </c>
      <c r="Q8" s="5">
        <v>288822</v>
      </c>
      <c r="R8" s="3">
        <v>0</v>
      </c>
      <c r="S8" s="6">
        <v>0</v>
      </c>
      <c r="T8" s="92"/>
      <c r="U8" s="93"/>
      <c r="V8" s="94"/>
    </row>
    <row r="9" spans="1:22" x14ac:dyDescent="0.25">
      <c r="A9" s="52" t="s">
        <v>4</v>
      </c>
      <c r="B9" s="5">
        <v>6495505</v>
      </c>
      <c r="C9" s="3">
        <v>52862666</v>
      </c>
      <c r="D9" s="6">
        <v>16912137</v>
      </c>
      <c r="E9" s="4">
        <v>7360899</v>
      </c>
      <c r="F9" s="3">
        <v>10492958</v>
      </c>
      <c r="G9" s="7">
        <v>17932176</v>
      </c>
      <c r="H9" s="5">
        <v>71682</v>
      </c>
      <c r="I9" s="3">
        <v>0</v>
      </c>
      <c r="J9" s="6">
        <v>0</v>
      </c>
      <c r="K9" s="5">
        <v>0</v>
      </c>
      <c r="L9" s="3">
        <v>0</v>
      </c>
      <c r="M9" s="6">
        <v>0</v>
      </c>
      <c r="N9" s="4">
        <v>8942160</v>
      </c>
      <c r="O9" s="3">
        <v>0</v>
      </c>
      <c r="P9" s="7">
        <v>39327340</v>
      </c>
      <c r="Q9" s="5">
        <v>0</v>
      </c>
      <c r="R9" s="3">
        <v>0</v>
      </c>
      <c r="S9" s="6">
        <v>0</v>
      </c>
      <c r="T9" s="92"/>
      <c r="U9" s="93"/>
      <c r="V9" s="94"/>
    </row>
    <row r="10" spans="1:22" x14ac:dyDescent="0.25">
      <c r="A10" s="52" t="s">
        <v>5</v>
      </c>
      <c r="B10" s="5">
        <v>8510113</v>
      </c>
      <c r="C10" s="3">
        <v>15000238</v>
      </c>
      <c r="D10" s="6">
        <v>17393602</v>
      </c>
      <c r="E10" s="4">
        <v>1822372</v>
      </c>
      <c r="F10" s="3">
        <v>1347228</v>
      </c>
      <c r="G10" s="7">
        <v>584409</v>
      </c>
      <c r="H10" s="5">
        <v>35835</v>
      </c>
      <c r="I10" s="3">
        <v>0</v>
      </c>
      <c r="J10" s="6">
        <v>136836</v>
      </c>
      <c r="K10" s="5">
        <v>0</v>
      </c>
      <c r="L10" s="3">
        <v>0</v>
      </c>
      <c r="M10" s="6">
        <v>0</v>
      </c>
      <c r="N10" s="4">
        <v>49970</v>
      </c>
      <c r="O10" s="3">
        <v>3844460</v>
      </c>
      <c r="P10" s="7">
        <v>3755654</v>
      </c>
      <c r="Q10" s="5">
        <v>16218</v>
      </c>
      <c r="R10" s="3">
        <v>60</v>
      </c>
      <c r="S10" s="6">
        <v>0</v>
      </c>
      <c r="T10" s="92"/>
      <c r="U10" s="93"/>
      <c r="V10" s="94"/>
    </row>
    <row r="11" spans="1:22" ht="15.75" thickBot="1" x14ac:dyDescent="0.3">
      <c r="A11" s="53" t="s">
        <v>6</v>
      </c>
      <c r="B11" s="26">
        <v>21024081</v>
      </c>
      <c r="C11" s="27">
        <v>36509510</v>
      </c>
      <c r="D11" s="28">
        <v>23338231</v>
      </c>
      <c r="E11" s="29">
        <v>6809342</v>
      </c>
      <c r="F11" s="27">
        <v>25029256</v>
      </c>
      <c r="G11" s="30">
        <v>12380914</v>
      </c>
      <c r="H11" s="26">
        <v>168287</v>
      </c>
      <c r="I11" s="27">
        <v>34039</v>
      </c>
      <c r="J11" s="28">
        <v>340530</v>
      </c>
      <c r="K11" s="26">
        <v>-141654</v>
      </c>
      <c r="L11" s="27">
        <v>0</v>
      </c>
      <c r="M11" s="28">
        <v>0</v>
      </c>
      <c r="N11" s="29">
        <v>9588350</v>
      </c>
      <c r="O11" s="27">
        <v>2774570</v>
      </c>
      <c r="P11" s="30">
        <v>19570</v>
      </c>
      <c r="Q11" s="26">
        <v>11100</v>
      </c>
      <c r="R11" s="27">
        <v>472746</v>
      </c>
      <c r="S11" s="28">
        <v>172351</v>
      </c>
      <c r="T11" s="92"/>
      <c r="U11" s="93"/>
      <c r="V11" s="94"/>
    </row>
    <row r="12" spans="1:22" ht="16.5" thickTop="1" thickBot="1" x14ac:dyDescent="0.3">
      <c r="A12" s="54" t="s">
        <v>7</v>
      </c>
      <c r="B12" s="20">
        <f>SUM(B5:B11)</f>
        <v>94839433</v>
      </c>
      <c r="C12" s="21">
        <f t="shared" ref="C12:S12" si="0">SUM(C5:C11)</f>
        <v>175753515</v>
      </c>
      <c r="D12" s="22">
        <f t="shared" si="0"/>
        <v>130966064</v>
      </c>
      <c r="E12" s="23">
        <f t="shared" si="0"/>
        <v>35100365</v>
      </c>
      <c r="F12" s="21">
        <f t="shared" si="0"/>
        <v>41412264</v>
      </c>
      <c r="G12" s="24">
        <f t="shared" si="0"/>
        <v>40784531</v>
      </c>
      <c r="H12" s="20">
        <f t="shared" si="0"/>
        <v>6540340</v>
      </c>
      <c r="I12" s="21">
        <f t="shared" si="0"/>
        <v>134307</v>
      </c>
      <c r="J12" s="22">
        <f t="shared" si="0"/>
        <v>3696363</v>
      </c>
      <c r="K12" s="20">
        <f>SUM(K5:K11)</f>
        <v>-141302</v>
      </c>
      <c r="L12" s="21">
        <f>SUM(L5:L11)</f>
        <v>5615</v>
      </c>
      <c r="M12" s="22">
        <f>SUM(M5:M11)</f>
        <v>0</v>
      </c>
      <c r="N12" s="23">
        <f t="shared" si="0"/>
        <v>47785670</v>
      </c>
      <c r="O12" s="21">
        <f t="shared" si="0"/>
        <v>16151710</v>
      </c>
      <c r="P12" s="24">
        <f t="shared" si="0"/>
        <v>50811054</v>
      </c>
      <c r="Q12" s="20">
        <f t="shared" si="0"/>
        <v>599202</v>
      </c>
      <c r="R12" s="21">
        <f t="shared" si="0"/>
        <v>508554</v>
      </c>
      <c r="S12" s="22">
        <f t="shared" si="0"/>
        <v>560139</v>
      </c>
      <c r="T12" s="95"/>
      <c r="U12" s="96"/>
      <c r="V12" s="97"/>
    </row>
  </sheetData>
  <mergeCells count="9">
    <mergeCell ref="Q3:S3"/>
    <mergeCell ref="T3:V3"/>
    <mergeCell ref="T5:V12"/>
    <mergeCell ref="A3:A4"/>
    <mergeCell ref="B3:D3"/>
    <mergeCell ref="E3:G3"/>
    <mergeCell ref="H3:J3"/>
    <mergeCell ref="K3:M3"/>
    <mergeCell ref="N3:P3"/>
  </mergeCells>
  <pageMargins left="0.7" right="0.7" top="0.78740157499999996" bottom="0.78740157499999996" header="0.3" footer="0.3"/>
  <ignoredErrors>
    <ignoredError sqref="B12:S12" formulaRange="1"/>
  </ignoredErrors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F3A9F-D0F9-4AD8-85BC-1CB4217D8F33}">
  <sheetPr codeName="List5"/>
  <dimension ref="A1:V12"/>
  <sheetViews>
    <sheetView workbookViewId="0">
      <selection activeCell="K22" sqref="K22"/>
    </sheetView>
  </sheetViews>
  <sheetFormatPr defaultRowHeight="15" x14ac:dyDescent="0.25"/>
  <cols>
    <col min="1" max="1" width="27.5703125" bestFit="1" customWidth="1"/>
  </cols>
  <sheetData>
    <row r="1" spans="1:22" ht="18.75" x14ac:dyDescent="0.3">
      <c r="A1" s="73" t="s">
        <v>21</v>
      </c>
    </row>
    <row r="2" spans="1:22" ht="15.75" thickBot="1" x14ac:dyDescent="0.3"/>
    <row r="3" spans="1:22" x14ac:dyDescent="0.25">
      <c r="A3" s="98"/>
      <c r="B3" s="74" t="s">
        <v>8</v>
      </c>
      <c r="C3" s="75"/>
      <c r="D3" s="76"/>
      <c r="E3" s="87" t="s">
        <v>9</v>
      </c>
      <c r="F3" s="75"/>
      <c r="G3" s="88"/>
      <c r="H3" s="74" t="s">
        <v>10</v>
      </c>
      <c r="I3" s="75"/>
      <c r="J3" s="76"/>
      <c r="K3" s="100" t="s">
        <v>16</v>
      </c>
      <c r="L3" s="101"/>
      <c r="M3" s="102"/>
      <c r="N3" s="87" t="s">
        <v>11</v>
      </c>
      <c r="O3" s="75"/>
      <c r="P3" s="88"/>
      <c r="Q3" s="80" t="s">
        <v>12</v>
      </c>
      <c r="R3" s="78"/>
      <c r="S3" s="79"/>
      <c r="T3" s="80" t="s">
        <v>13</v>
      </c>
      <c r="U3" s="78"/>
      <c r="V3" s="81"/>
    </row>
    <row r="4" spans="1:22" ht="15.75" thickBot="1" x14ac:dyDescent="0.3">
      <c r="A4" s="99"/>
      <c r="B4" s="15">
        <v>2021</v>
      </c>
      <c r="C4" s="16">
        <v>2022</v>
      </c>
      <c r="D4" s="17">
        <v>2023</v>
      </c>
      <c r="E4" s="18">
        <v>2021</v>
      </c>
      <c r="F4" s="16">
        <v>2022</v>
      </c>
      <c r="G4" s="19">
        <v>2023</v>
      </c>
      <c r="H4" s="15">
        <v>2021</v>
      </c>
      <c r="I4" s="16">
        <v>2022</v>
      </c>
      <c r="J4" s="17">
        <v>2023</v>
      </c>
      <c r="K4" s="15">
        <v>2021</v>
      </c>
      <c r="L4" s="16">
        <v>2022</v>
      </c>
      <c r="M4" s="17">
        <v>2023</v>
      </c>
      <c r="N4" s="18">
        <v>2021</v>
      </c>
      <c r="O4" s="16">
        <v>2022</v>
      </c>
      <c r="P4" s="19">
        <v>2023</v>
      </c>
      <c r="Q4" s="15">
        <v>2021</v>
      </c>
      <c r="R4" s="16">
        <v>2022</v>
      </c>
      <c r="S4" s="19">
        <v>2023</v>
      </c>
      <c r="T4" s="15">
        <v>2021</v>
      </c>
      <c r="U4" s="16">
        <v>2022</v>
      </c>
      <c r="V4" s="17">
        <v>2023</v>
      </c>
    </row>
    <row r="5" spans="1:22" ht="15.75" customHeight="1" thickTop="1" x14ac:dyDescent="0.25">
      <c r="A5" s="51" t="s">
        <v>0</v>
      </c>
      <c r="B5" s="32">
        <v>7624</v>
      </c>
      <c r="C5" s="33">
        <v>7765</v>
      </c>
      <c r="D5" s="34">
        <v>7966</v>
      </c>
      <c r="E5" s="35">
        <v>35932</v>
      </c>
      <c r="F5" s="33">
        <v>36305</v>
      </c>
      <c r="G5" s="36">
        <v>37033</v>
      </c>
      <c r="H5" s="32">
        <v>6614</v>
      </c>
      <c r="I5" s="33">
        <v>6616</v>
      </c>
      <c r="J5" s="34">
        <v>6606</v>
      </c>
      <c r="K5" s="32">
        <v>4413</v>
      </c>
      <c r="L5" s="33">
        <v>4431</v>
      </c>
      <c r="M5" s="34">
        <v>4453</v>
      </c>
      <c r="N5" s="35">
        <v>3799</v>
      </c>
      <c r="O5" s="33">
        <v>3779</v>
      </c>
      <c r="P5" s="36">
        <v>3814</v>
      </c>
      <c r="Q5" s="32">
        <v>10370</v>
      </c>
      <c r="R5" s="33">
        <v>9631</v>
      </c>
      <c r="S5" s="36">
        <v>9354</v>
      </c>
      <c r="T5" s="61">
        <v>48977</v>
      </c>
      <c r="U5" s="62">
        <v>49124</v>
      </c>
      <c r="V5" s="63">
        <v>50302</v>
      </c>
    </row>
    <row r="6" spans="1:22" x14ac:dyDescent="0.25">
      <c r="A6" s="52" t="s">
        <v>1</v>
      </c>
      <c r="B6" s="37">
        <v>6959</v>
      </c>
      <c r="C6" s="2">
        <v>7093</v>
      </c>
      <c r="D6" s="38">
        <v>7220</v>
      </c>
      <c r="E6" s="39">
        <v>34523</v>
      </c>
      <c r="F6" s="2">
        <v>34505</v>
      </c>
      <c r="G6" s="40">
        <v>35086</v>
      </c>
      <c r="H6" s="37">
        <v>6356</v>
      </c>
      <c r="I6" s="2">
        <v>6377</v>
      </c>
      <c r="J6" s="38">
        <v>6485</v>
      </c>
      <c r="K6" s="37">
        <v>4582</v>
      </c>
      <c r="L6" s="2">
        <v>4688</v>
      </c>
      <c r="M6" s="38">
        <v>4772</v>
      </c>
      <c r="N6" s="39">
        <v>4425</v>
      </c>
      <c r="O6" s="2">
        <v>4548</v>
      </c>
      <c r="P6" s="40">
        <v>4598</v>
      </c>
      <c r="Q6" s="37">
        <v>9474</v>
      </c>
      <c r="R6" s="2">
        <v>8661</v>
      </c>
      <c r="S6" s="40">
        <v>8213</v>
      </c>
      <c r="T6" s="56">
        <v>45855</v>
      </c>
      <c r="U6" s="55">
        <v>45256</v>
      </c>
      <c r="V6" s="57">
        <v>46150</v>
      </c>
    </row>
    <row r="7" spans="1:22" x14ac:dyDescent="0.25">
      <c r="A7" s="52" t="s">
        <v>2</v>
      </c>
      <c r="B7" s="37">
        <v>7892</v>
      </c>
      <c r="C7" s="2">
        <v>8047</v>
      </c>
      <c r="D7" s="38">
        <v>8294</v>
      </c>
      <c r="E7" s="39">
        <v>37307</v>
      </c>
      <c r="F7" s="2">
        <v>37371</v>
      </c>
      <c r="G7" s="40">
        <v>38679</v>
      </c>
      <c r="H7" s="37">
        <v>6286</v>
      </c>
      <c r="I7" s="2">
        <v>6299</v>
      </c>
      <c r="J7" s="38">
        <v>6435</v>
      </c>
      <c r="K7" s="37">
        <v>4390</v>
      </c>
      <c r="L7" s="2">
        <v>4451</v>
      </c>
      <c r="M7" s="38">
        <v>4576</v>
      </c>
      <c r="N7" s="39">
        <v>4167</v>
      </c>
      <c r="O7" s="2">
        <v>4221</v>
      </c>
      <c r="P7" s="40">
        <v>4247</v>
      </c>
      <c r="Q7" s="37">
        <v>11020</v>
      </c>
      <c r="R7" s="2">
        <v>10476</v>
      </c>
      <c r="S7" s="40">
        <v>10212</v>
      </c>
      <c r="T7" s="56">
        <v>58788</v>
      </c>
      <c r="U7" s="55">
        <v>57969</v>
      </c>
      <c r="V7" s="57">
        <v>58801</v>
      </c>
    </row>
    <row r="8" spans="1:22" x14ac:dyDescent="0.25">
      <c r="A8" s="52" t="s">
        <v>3</v>
      </c>
      <c r="B8" s="37">
        <v>4625</v>
      </c>
      <c r="C8" s="2">
        <v>4734</v>
      </c>
      <c r="D8" s="38">
        <v>4860</v>
      </c>
      <c r="E8" s="39">
        <v>26248</v>
      </c>
      <c r="F8" s="2">
        <v>26255</v>
      </c>
      <c r="G8" s="40">
        <v>26967</v>
      </c>
      <c r="H8" s="37">
        <v>4291</v>
      </c>
      <c r="I8" s="2">
        <v>4330</v>
      </c>
      <c r="J8" s="38">
        <v>4405</v>
      </c>
      <c r="K8" s="37">
        <v>3179</v>
      </c>
      <c r="L8" s="2">
        <v>3206</v>
      </c>
      <c r="M8" s="38">
        <v>3306</v>
      </c>
      <c r="N8" s="39">
        <v>2521</v>
      </c>
      <c r="O8" s="2">
        <v>2574</v>
      </c>
      <c r="P8" s="40">
        <v>2649</v>
      </c>
      <c r="Q8" s="37">
        <v>6826</v>
      </c>
      <c r="R8" s="2">
        <v>6321</v>
      </c>
      <c r="S8" s="40">
        <v>5957</v>
      </c>
      <c r="T8" s="56">
        <v>41565</v>
      </c>
      <c r="U8" s="55">
        <v>41207</v>
      </c>
      <c r="V8" s="57">
        <v>42030</v>
      </c>
    </row>
    <row r="9" spans="1:22" x14ac:dyDescent="0.25">
      <c r="A9" s="52" t="s">
        <v>4</v>
      </c>
      <c r="B9" s="37">
        <v>6122</v>
      </c>
      <c r="C9" s="2">
        <v>6213</v>
      </c>
      <c r="D9" s="38">
        <v>6255</v>
      </c>
      <c r="E9" s="39">
        <v>28850</v>
      </c>
      <c r="F9" s="2">
        <v>28938</v>
      </c>
      <c r="G9" s="40">
        <v>29642</v>
      </c>
      <c r="H9" s="37">
        <v>6365</v>
      </c>
      <c r="I9" s="2">
        <v>6289</v>
      </c>
      <c r="J9" s="38">
        <v>6372</v>
      </c>
      <c r="K9" s="37">
        <v>4745</v>
      </c>
      <c r="L9" s="2">
        <v>4708</v>
      </c>
      <c r="M9" s="38">
        <v>4830</v>
      </c>
      <c r="N9" s="39">
        <v>4494</v>
      </c>
      <c r="O9" s="2">
        <v>4541</v>
      </c>
      <c r="P9" s="40">
        <v>4570</v>
      </c>
      <c r="Q9" s="37">
        <v>9024</v>
      </c>
      <c r="R9" s="2">
        <v>7735</v>
      </c>
      <c r="S9" s="40">
        <v>7473</v>
      </c>
      <c r="T9" s="56">
        <v>40267</v>
      </c>
      <c r="U9" s="55">
        <v>39077</v>
      </c>
      <c r="V9" s="57">
        <v>40389</v>
      </c>
    </row>
    <row r="10" spans="1:22" x14ac:dyDescent="0.25">
      <c r="A10" s="52" t="s">
        <v>5</v>
      </c>
      <c r="B10" s="37">
        <v>7872</v>
      </c>
      <c r="C10" s="2">
        <v>7897</v>
      </c>
      <c r="D10" s="38">
        <v>7948</v>
      </c>
      <c r="E10" s="39">
        <v>36209</v>
      </c>
      <c r="F10" s="2">
        <v>36085</v>
      </c>
      <c r="G10" s="40">
        <v>35944</v>
      </c>
      <c r="H10" s="37">
        <v>7199</v>
      </c>
      <c r="I10" s="2">
        <v>7165</v>
      </c>
      <c r="J10" s="38">
        <v>7211</v>
      </c>
      <c r="K10" s="37">
        <v>4726</v>
      </c>
      <c r="L10" s="2">
        <v>4786</v>
      </c>
      <c r="M10" s="38">
        <v>4908</v>
      </c>
      <c r="N10" s="39">
        <v>5430</v>
      </c>
      <c r="O10" s="2">
        <v>5478</v>
      </c>
      <c r="P10" s="40">
        <v>5462</v>
      </c>
      <c r="Q10" s="37">
        <v>10933</v>
      </c>
      <c r="R10" s="2">
        <v>9793</v>
      </c>
      <c r="S10" s="40">
        <v>9429</v>
      </c>
      <c r="T10" s="56">
        <v>38780</v>
      </c>
      <c r="U10" s="55">
        <v>37998</v>
      </c>
      <c r="V10" s="57">
        <v>38397</v>
      </c>
    </row>
    <row r="11" spans="1:22" ht="15.75" thickBot="1" x14ac:dyDescent="0.3">
      <c r="A11" s="53" t="s">
        <v>6</v>
      </c>
      <c r="B11" s="41">
        <v>8033</v>
      </c>
      <c r="C11" s="42">
        <v>8048</v>
      </c>
      <c r="D11" s="43">
        <v>8139</v>
      </c>
      <c r="E11" s="44">
        <v>34209</v>
      </c>
      <c r="F11" s="42">
        <v>34612</v>
      </c>
      <c r="G11" s="45">
        <v>35663</v>
      </c>
      <c r="H11" s="41">
        <v>7294</v>
      </c>
      <c r="I11" s="42">
        <v>7256</v>
      </c>
      <c r="J11" s="43">
        <v>7323</v>
      </c>
      <c r="K11" s="41">
        <v>5641</v>
      </c>
      <c r="L11" s="42">
        <v>5686</v>
      </c>
      <c r="M11" s="43">
        <v>5749</v>
      </c>
      <c r="N11" s="44">
        <v>5736</v>
      </c>
      <c r="O11" s="42">
        <v>5658</v>
      </c>
      <c r="P11" s="45">
        <v>5599</v>
      </c>
      <c r="Q11" s="41">
        <v>11130</v>
      </c>
      <c r="R11" s="42">
        <v>9845</v>
      </c>
      <c r="S11" s="45">
        <v>9511</v>
      </c>
      <c r="T11" s="58">
        <v>45733</v>
      </c>
      <c r="U11" s="59">
        <v>45579</v>
      </c>
      <c r="V11" s="60">
        <v>46757</v>
      </c>
    </row>
    <row r="12" spans="1:22" ht="16.5" thickTop="1" thickBot="1" x14ac:dyDescent="0.3">
      <c r="A12" s="54" t="s">
        <v>7</v>
      </c>
      <c r="B12" s="46">
        <f>SUM(B5:B11)</f>
        <v>49127</v>
      </c>
      <c r="C12" s="47">
        <f t="shared" ref="C12:S12" si="0">SUM(C5:C11)</f>
        <v>49797</v>
      </c>
      <c r="D12" s="48">
        <f t="shared" si="0"/>
        <v>50682</v>
      </c>
      <c r="E12" s="49">
        <f t="shared" si="0"/>
        <v>233278</v>
      </c>
      <c r="F12" s="47">
        <f t="shared" si="0"/>
        <v>234071</v>
      </c>
      <c r="G12" s="50">
        <f t="shared" si="0"/>
        <v>239014</v>
      </c>
      <c r="H12" s="46">
        <f t="shared" si="0"/>
        <v>44405</v>
      </c>
      <c r="I12" s="47">
        <f t="shared" si="0"/>
        <v>44332</v>
      </c>
      <c r="J12" s="48">
        <f t="shared" si="0"/>
        <v>44837</v>
      </c>
      <c r="K12" s="46">
        <f>SUM(K5:K11)</f>
        <v>31676</v>
      </c>
      <c r="L12" s="47">
        <f>SUM(L5:L11)</f>
        <v>31956</v>
      </c>
      <c r="M12" s="48">
        <f>SUM(M5:M11)</f>
        <v>32594</v>
      </c>
      <c r="N12" s="49">
        <f t="shared" si="0"/>
        <v>30572</v>
      </c>
      <c r="O12" s="47">
        <f t="shared" si="0"/>
        <v>30799</v>
      </c>
      <c r="P12" s="50">
        <f t="shared" si="0"/>
        <v>30939</v>
      </c>
      <c r="Q12" s="46">
        <f t="shared" si="0"/>
        <v>68777</v>
      </c>
      <c r="R12" s="47">
        <f t="shared" si="0"/>
        <v>62462</v>
      </c>
      <c r="S12" s="50">
        <f t="shared" si="0"/>
        <v>60149</v>
      </c>
      <c r="T12" s="64">
        <f>SUM(T5:T11)</f>
        <v>319965</v>
      </c>
      <c r="U12" s="65">
        <f>SUM(U5:U11)</f>
        <v>316210</v>
      </c>
      <c r="V12" s="66">
        <f>SUM(V5:V11)</f>
        <v>322826</v>
      </c>
    </row>
  </sheetData>
  <mergeCells count="8">
    <mergeCell ref="Q3:S3"/>
    <mergeCell ref="T3:V3"/>
    <mergeCell ref="A3:A4"/>
    <mergeCell ref="B3:D3"/>
    <mergeCell ref="E3:G3"/>
    <mergeCell ref="H3:J3"/>
    <mergeCell ref="K3:M3"/>
    <mergeCell ref="N3:P3"/>
  </mergeCells>
  <pageMargins left="0.7" right="0.7" top="0.78740157499999996" bottom="0.78740157499999996" header="0.3" footer="0.3"/>
  <ignoredErrors>
    <ignoredError sqref="B12:S12 T12:V12" formulaRange="1"/>
  </ignoredError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inkaso</vt:lpstr>
      <vt:lpstr>daňové povinnosti</vt:lpstr>
      <vt:lpstr>počet DK</vt:lpstr>
      <vt:lpstr>výše doměřené daně</vt:lpstr>
      <vt:lpstr>počet DS</vt:lpstr>
    </vt:vector>
  </TitlesOfParts>
  <Company>GFR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Růžičková Doris Bc. (FÚ pro Ústecký kraj)</dc:creator>
  <cp:lastModifiedBy>Honzejk Milan Mgr. Bc. (FÚ pro Ústecký kraj)</cp:lastModifiedBy>
  <cp:lastPrinted>2024-08-15T14:25:48Z</cp:lastPrinted>
  <dcterms:created xsi:type="dcterms:W3CDTF">2024-08-08T08:36:18Z</dcterms:created>
  <dcterms:modified xsi:type="dcterms:W3CDTF">2024-08-15T14:44:51Z</dcterms:modified>
</cp:coreProperties>
</file>